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Salg/Til_Web/Eksisterende_web/"/>
    </mc:Choice>
  </mc:AlternateContent>
  <xr:revisionPtr revIDLastSave="317" documentId="13_ncr:1_{D866456A-8F06-461F-B06D-374CEE1780A6}" xr6:coauthVersionLast="47" xr6:coauthVersionMax="47" xr10:uidLastSave="{D2F27F6D-4DFB-4D9C-892F-08A81E12705B}"/>
  <bookViews>
    <workbookView xWindow="-28920" yWindow="-120" windowWidth="29040" windowHeight="15840" xr2:uid="{00000000-000D-0000-FFFF-FFFF00000000}"/>
  </bookViews>
  <sheets>
    <sheet name="Samlet" sheetId="9" r:id="rId1"/>
    <sheet name="Bensin og diesel" sheetId="2" r:id="rId2"/>
    <sheet name="Bensin (høyoktan og lavoktan)" sheetId="4" r:id="rId3"/>
    <sheet name="Fyringsprodukter" sheetId="1" r:id="rId4"/>
    <sheet name="Bensin (blyholdig og blyfri)" sheetId="3" r:id="rId5"/>
    <sheet name="LPG (+NLG)" sheetId="7" r:id="rId6"/>
    <sheet name="Flydrivstoff og marine gassolje" sheetId="6" r:id="rId7"/>
    <sheet name="Bitumen og smøreolje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4" l="1"/>
  <c r="D53" i="4"/>
  <c r="D66" i="5" l="1"/>
  <c r="F73" i="9" s="1"/>
  <c r="D67" i="5"/>
  <c r="F74" i="9" s="1"/>
  <c r="D65" i="6"/>
  <c r="E73" i="9" s="1"/>
  <c r="D66" i="6"/>
  <c r="E74" i="9" s="1"/>
  <c r="D73" i="3"/>
  <c r="D74" i="3"/>
  <c r="F66" i="1"/>
  <c r="C74" i="9" s="1"/>
  <c r="F73" i="2"/>
  <c r="B73" i="9" s="1"/>
  <c r="F74" i="2"/>
  <c r="B74" i="9" s="1"/>
  <c r="F65" i="1"/>
  <c r="C73" i="9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B72" i="9" l="1"/>
  <c r="F72" i="9"/>
  <c r="F72" i="2"/>
  <c r="D51" i="4"/>
  <c r="D72" i="3"/>
  <c r="F64" i="1"/>
  <c r="C72" i="9" s="1"/>
  <c r="D64" i="6"/>
  <c r="E72" i="9" s="1"/>
  <c r="D65" i="5"/>
  <c r="D63" i="6"/>
  <c r="D64" i="5"/>
  <c r="F63" i="1"/>
  <c r="D71" i="3" l="1"/>
  <c r="D50" i="4"/>
  <c r="F71" i="2"/>
  <c r="B71" i="9" s="1"/>
  <c r="C71" i="9"/>
  <c r="E71" i="9"/>
  <c r="F71" i="9"/>
  <c r="D63" i="5" l="1"/>
  <c r="F70" i="9" s="1"/>
  <c r="D62" i="6"/>
  <c r="E70" i="9" s="1"/>
  <c r="F62" i="1"/>
  <c r="C70" i="9" s="1"/>
  <c r="D70" i="3"/>
  <c r="D49" i="4"/>
  <c r="B70" i="9"/>
  <c r="F70" i="2"/>
  <c r="F61" i="9" l="1"/>
  <c r="F62" i="9"/>
  <c r="F63" i="9"/>
  <c r="F64" i="9"/>
  <c r="F61" i="2"/>
  <c r="F62" i="2"/>
  <c r="F63" i="2"/>
  <c r="F64" i="2"/>
  <c r="F65" i="2"/>
  <c r="F66" i="2"/>
  <c r="F67" i="2"/>
  <c r="B67" i="9" s="1"/>
  <c r="F68" i="2"/>
  <c r="B68" i="9" s="1"/>
  <c r="B61" i="9"/>
  <c r="B62" i="9"/>
  <c r="B63" i="9"/>
  <c r="B64" i="9"/>
  <c r="B65" i="9"/>
  <c r="B66" i="9"/>
  <c r="D61" i="3" l="1"/>
  <c r="D62" i="3"/>
  <c r="D63" i="3"/>
  <c r="D64" i="3"/>
  <c r="D65" i="3"/>
  <c r="D66" i="3"/>
  <c r="D67" i="3"/>
  <c r="D68" i="3"/>
  <c r="D69" i="3"/>
  <c r="D62" i="5" l="1"/>
  <c r="F69" i="9" s="1"/>
  <c r="D61" i="6"/>
  <c r="E69" i="9" s="1"/>
  <c r="F61" i="1" l="1"/>
  <c r="C69" i="9" s="1"/>
  <c r="D48" i="4" l="1"/>
  <c r="F69" i="2" l="1"/>
  <c r="B69" i="9" s="1"/>
  <c r="D61" i="5" l="1"/>
  <c r="F68" i="9" s="1"/>
  <c r="D60" i="6"/>
  <c r="E68" i="9" s="1"/>
  <c r="F60" i="1"/>
  <c r="C68" i="9" s="1"/>
  <c r="D47" i="4"/>
  <c r="D59" i="5"/>
  <c r="F66" i="9" s="1"/>
  <c r="D60" i="5"/>
  <c r="F67" i="9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E61" i="9" s="1"/>
  <c r="D54" i="6"/>
  <c r="E62" i="9" s="1"/>
  <c r="D55" i="6"/>
  <c r="E63" i="9" s="1"/>
  <c r="D56" i="6"/>
  <c r="E64" i="9" s="1"/>
  <c r="D57" i="6"/>
  <c r="E65" i="9" s="1"/>
  <c r="D58" i="6"/>
  <c r="E66" i="9" s="1"/>
  <c r="D59" i="6"/>
  <c r="E67" i="9" s="1"/>
  <c r="F57" i="1"/>
  <c r="C65" i="9" s="1"/>
  <c r="F58" i="1"/>
  <c r="C66" i="9" s="1"/>
  <c r="F59" i="1"/>
  <c r="C67" i="9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C61" i="9" s="1"/>
  <c r="F54" i="1"/>
  <c r="C62" i="9" s="1"/>
  <c r="F55" i="1"/>
  <c r="C63" i="9" s="1"/>
  <c r="F56" i="1"/>
  <c r="C64" i="9" s="1"/>
  <c r="D46" i="4"/>
  <c r="D45" i="4"/>
  <c r="D58" i="5"/>
  <c r="F65" i="9" s="1"/>
</calcChain>
</file>

<file path=xl/sharedStrings.xml><?xml version="1.0" encoding="utf-8"?>
<sst xmlns="http://schemas.openxmlformats.org/spreadsheetml/2006/main" count="51" uniqueCount="37">
  <si>
    <t>Totalsum</t>
  </si>
  <si>
    <t>Alle tall i liter</t>
  </si>
  <si>
    <t>Bensin</t>
  </si>
  <si>
    <t>Anleggsdiesel</t>
  </si>
  <si>
    <t>Autodiesel</t>
  </si>
  <si>
    <t>Diesel</t>
  </si>
  <si>
    <t>Salg av bensin og diesel</t>
  </si>
  <si>
    <t>Lavoktan</t>
  </si>
  <si>
    <t>Høyoktan</t>
  </si>
  <si>
    <t>Salg av høyoktan og lavoktan bensin</t>
  </si>
  <si>
    <t>Bensin og diesel</t>
  </si>
  <si>
    <t>Fyringsprodukter</t>
  </si>
  <si>
    <t>Flydrivstoff og marine gassoljer</t>
  </si>
  <si>
    <t>Bitumen og smøreolje</t>
  </si>
  <si>
    <t>Salg av produkter</t>
  </si>
  <si>
    <t>Blyholdig</t>
  </si>
  <si>
    <t>Blyfri/blyerstattet</t>
  </si>
  <si>
    <t>Salg av bensin - blyholdig og blyfri</t>
  </si>
  <si>
    <t>Smøreolje</t>
  </si>
  <si>
    <t>Bitumen</t>
  </si>
  <si>
    <t>Tall i liter</t>
  </si>
  <si>
    <t>Salg av bitumen og smøreolje</t>
  </si>
  <si>
    <t>Salg av flydrivstoff og marine gassoljer</t>
  </si>
  <si>
    <t>Marine gassolje/tungdestillat</t>
  </si>
  <si>
    <t>Flydrivstoff</t>
  </si>
  <si>
    <t>Salg av fyringsprodukter</t>
  </si>
  <si>
    <t>Tungolje</t>
  </si>
  <si>
    <t xml:space="preserve">Salg av LPG/propan </t>
  </si>
  <si>
    <t>Målt i antall liter</t>
  </si>
  <si>
    <t>LPG (kilde: Drivkraft Norge)</t>
  </si>
  <si>
    <t>LPG (kilde: SSB)</t>
  </si>
  <si>
    <t>Fyringsparafin og lett fyringsolje</t>
  </si>
  <si>
    <t>Lett fyringsolje (tom. 2020)</t>
  </si>
  <si>
    <t>Fyringsparafin (tom. 2020)</t>
  </si>
  <si>
    <t>LPG + NLG (kilde: SSB)</t>
  </si>
  <si>
    <t>2009*</t>
  </si>
  <si>
    <t>*2009: Tall oppdatert fra ssb.no fra og med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</si>
</sst>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\$#,##0\ ;\(\$#,##0\)"/>
    <numFmt numFmtId="166" formatCode="_ * #,##0_ ;_ * \-#,##0_ ;_ * &quot;-&quot;??_ ;_ @_ "/>
    <numFmt numFmtId="167" formatCode="#,##0.0"/>
  </numFmts>
  <fonts count="30">
    <font>
      <sz val="11"/>
      <color theme="1"/>
      <name val="Calibri"/>
      <family val="2"/>
      <scheme val="minor"/>
    </font>
    <font>
      <sz val="10"/>
      <color indexed="24"/>
      <name val="Times New Roman"/>
      <family val="1"/>
    </font>
    <font>
      <b/>
      <sz val="10"/>
      <name val="MS Sans Serif"/>
      <family val="2"/>
    </font>
    <font>
      <i/>
      <sz val="10"/>
      <name val="MS Sans Serif"/>
      <family val="2"/>
    </font>
    <font>
      <sz val="10"/>
      <color indexed="24"/>
      <name val="Times New Roman"/>
      <family val="1"/>
    </font>
    <font>
      <b/>
      <sz val="10"/>
      <name val="MS Sans Serif"/>
      <family val="2"/>
    </font>
    <font>
      <i/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Gotham Narrow Book"/>
      <family val="3"/>
    </font>
    <font>
      <sz val="11"/>
      <color theme="1"/>
      <name val="Gotham Narrow Book"/>
      <family val="3"/>
    </font>
    <font>
      <b/>
      <sz val="11"/>
      <color theme="1"/>
      <name val="Gotham Narrow Book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Gotham Narrow Book"/>
      <family val="3"/>
    </font>
    <font>
      <b/>
      <u/>
      <sz val="11"/>
      <color theme="10"/>
      <name val="Gotham Narrow Book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2" applyNumberFormat="0" applyAlignment="0" applyProtection="0"/>
    <xf numFmtId="0" fontId="11" fillId="28" borderId="3" applyNumberFormat="0" applyAlignment="0" applyProtection="0"/>
    <xf numFmtId="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3" fillId="29" borderId="0" applyNumberFormat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2" applyNumberFormat="0" applyAlignment="0" applyProtection="0"/>
    <xf numFmtId="164" fontId="7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1" fillId="0" borderId="0"/>
    <xf numFmtId="0" fontId="4" fillId="0" borderId="0"/>
    <xf numFmtId="0" fontId="7" fillId="31" borderId="8" applyNumberFormat="0" applyFont="0" applyAlignment="0" applyProtection="0"/>
    <xf numFmtId="0" fontId="20" fillId="27" borderId="9" applyNumberFormat="0" applyAlignment="0" applyProtection="0"/>
    <xf numFmtId="0" fontId="21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0" fontId="4" fillId="0" borderId="1" applyNumberFormat="0" applyFon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2" fillId="34" borderId="0" xfId="0" applyFont="1" applyFill="1"/>
    <xf numFmtId="0" fontId="0" fillId="34" borderId="0" xfId="0" applyFill="1"/>
    <xf numFmtId="166" fontId="0" fillId="34" borderId="0" xfId="0" applyNumberFormat="1" applyFill="1"/>
    <xf numFmtId="0" fontId="11" fillId="35" borderId="11" xfId="0" applyFont="1" applyFill="1" applyBorder="1"/>
    <xf numFmtId="0" fontId="0" fillId="37" borderId="11" xfId="0" applyFill="1" applyBorder="1" applyAlignment="1">
      <alignment horizontal="left"/>
    </xf>
    <xf numFmtId="166" fontId="0" fillId="37" borderId="11" xfId="0" applyNumberFormat="1" applyFill="1" applyBorder="1"/>
    <xf numFmtId="166" fontId="22" fillId="37" borderId="11" xfId="0" applyNumberFormat="1" applyFont="1" applyFill="1" applyBorder="1"/>
    <xf numFmtId="3" fontId="0" fillId="37" borderId="11" xfId="0" applyNumberFormat="1" applyFill="1" applyBorder="1"/>
    <xf numFmtId="0" fontId="24" fillId="34" borderId="0" xfId="0" applyFont="1" applyFill="1"/>
    <xf numFmtId="0" fontId="25" fillId="34" borderId="0" xfId="0" applyFont="1" applyFill="1"/>
    <xf numFmtId="0" fontId="26" fillId="34" borderId="0" xfId="0" applyFont="1" applyFill="1"/>
    <xf numFmtId="0" fontId="0" fillId="34" borderId="0" xfId="0" applyFill="1" applyAlignment="1">
      <alignment horizontal="left"/>
    </xf>
    <xf numFmtId="0" fontId="11" fillId="36" borderId="11" xfId="0" applyFont="1" applyFill="1" applyBorder="1"/>
    <xf numFmtId="0" fontId="27" fillId="34" borderId="0" xfId="63" applyFill="1"/>
    <xf numFmtId="0" fontId="28" fillId="34" borderId="0" xfId="63" applyFont="1" applyFill="1"/>
    <xf numFmtId="0" fontId="8" fillId="35" borderId="11" xfId="0" applyFont="1" applyFill="1" applyBorder="1"/>
    <xf numFmtId="166" fontId="0" fillId="37" borderId="11" xfId="47" applyNumberFormat="1" applyFont="1" applyFill="1" applyBorder="1"/>
    <xf numFmtId="0" fontId="11" fillId="36" borderId="11" xfId="0" applyFont="1" applyFill="1" applyBorder="1" applyAlignment="1">
      <alignment wrapText="1"/>
    </xf>
    <xf numFmtId="0" fontId="8" fillId="34" borderId="0" xfId="0" applyFont="1" applyFill="1"/>
    <xf numFmtId="0" fontId="11" fillId="36" borderId="11" xfId="0" applyFont="1" applyFill="1" applyBorder="1" applyAlignment="1">
      <alignment horizontal="right"/>
    </xf>
    <xf numFmtId="0" fontId="0" fillId="37" borderId="11" xfId="0" applyFill="1" applyBorder="1"/>
    <xf numFmtId="3" fontId="22" fillId="37" borderId="11" xfId="0" applyNumberFormat="1" applyFont="1" applyFill="1" applyBorder="1"/>
    <xf numFmtId="0" fontId="0" fillId="37" borderId="11" xfId="0" applyFill="1" applyBorder="1" applyAlignment="1">
      <alignment horizontal="right"/>
    </xf>
    <xf numFmtId="3" fontId="11" fillId="37" borderId="11" xfId="0" applyNumberFormat="1" applyFont="1" applyFill="1" applyBorder="1"/>
    <xf numFmtId="166" fontId="7" fillId="37" borderId="11" xfId="47" applyNumberFormat="1" applyFont="1" applyFill="1" applyBorder="1"/>
    <xf numFmtId="166" fontId="0" fillId="33" borderId="11" xfId="0" applyNumberFormat="1" applyFill="1" applyBorder="1"/>
    <xf numFmtId="0" fontId="11" fillId="35" borderId="11" xfId="0" applyFont="1" applyFill="1" applyBorder="1" applyAlignment="1">
      <alignment horizontal="center"/>
    </xf>
    <xf numFmtId="167" fontId="0" fillId="34" borderId="0" xfId="0" applyNumberFormat="1" applyFill="1"/>
    <xf numFmtId="0" fontId="22" fillId="35" borderId="11" xfId="0" applyFont="1" applyFill="1" applyBorder="1"/>
    <xf numFmtId="0" fontId="11" fillId="36" borderId="11" xfId="0" applyFont="1" applyFill="1" applyBorder="1" applyAlignment="1">
      <alignment horizontal="center"/>
    </xf>
    <xf numFmtId="1" fontId="0" fillId="37" borderId="11" xfId="0" applyNumberFormat="1" applyFill="1" applyBorder="1" applyAlignment="1">
      <alignment horizontal="right"/>
    </xf>
    <xf numFmtId="0" fontId="29" fillId="34" borderId="0" xfId="63" applyFont="1" applyFill="1"/>
    <xf numFmtId="3" fontId="0" fillId="34" borderId="0" xfId="0" applyNumberFormat="1" applyFill="1"/>
    <xf numFmtId="3" fontId="0" fillId="0" borderId="0" xfId="0" applyNumberFormat="1"/>
  </cellXfs>
  <cellStyles count="6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0" xfId="28" xr:uid="{00000000-0005-0000-0000-00001B000000}"/>
    <cellStyle name="Comma0 2" xfId="29" xr:uid="{00000000-0005-0000-0000-00001C000000}"/>
    <cellStyle name="Currency0" xfId="30" xr:uid="{00000000-0005-0000-0000-00001D000000}"/>
    <cellStyle name="Currency0 2" xfId="31" xr:uid="{00000000-0005-0000-0000-00001E000000}"/>
    <cellStyle name="Date" xfId="32" xr:uid="{00000000-0005-0000-0000-00001F000000}"/>
    <cellStyle name="Date 2" xfId="33" xr:uid="{00000000-0005-0000-0000-000020000000}"/>
    <cellStyle name="Explanatory Text" xfId="34" xr:uid="{00000000-0005-0000-0000-000021000000}"/>
    <cellStyle name="Fixed" xfId="35" xr:uid="{00000000-0005-0000-0000-000022000000}"/>
    <cellStyle name="Fixed 2" xfId="36" xr:uid="{00000000-0005-0000-0000-000023000000}"/>
    <cellStyle name="Good" xfId="37" xr:uid="{00000000-0005-0000-0000-000024000000}"/>
    <cellStyle name="Heading 1" xfId="38" xr:uid="{00000000-0005-0000-0000-000025000000}"/>
    <cellStyle name="Heading 1 2" xfId="39" xr:uid="{00000000-0005-0000-0000-000026000000}"/>
    <cellStyle name="Heading 1 3" xfId="40" xr:uid="{00000000-0005-0000-0000-000027000000}"/>
    <cellStyle name="Heading 2" xfId="41" xr:uid="{00000000-0005-0000-0000-000028000000}"/>
    <cellStyle name="Heading 2 2" xfId="42" xr:uid="{00000000-0005-0000-0000-000029000000}"/>
    <cellStyle name="Heading 2 3" xfId="43" xr:uid="{00000000-0005-0000-0000-00002A000000}"/>
    <cellStyle name="Heading 3" xfId="44" xr:uid="{00000000-0005-0000-0000-00002B000000}"/>
    <cellStyle name="Heading 4" xfId="45" xr:uid="{00000000-0005-0000-0000-00002C000000}"/>
    <cellStyle name="Hyperkobling" xfId="63" builtinId="8"/>
    <cellStyle name="Input" xfId="46" xr:uid="{00000000-0005-0000-0000-00002E000000}"/>
    <cellStyle name="Komma" xfId="47" builtinId="3"/>
    <cellStyle name="Komma 2" xfId="48" xr:uid="{00000000-0005-0000-0000-000030000000}"/>
    <cellStyle name="Komma 2 2" xfId="49" xr:uid="{00000000-0005-0000-0000-000031000000}"/>
    <cellStyle name="Komma 2 3" xfId="50" xr:uid="{00000000-0005-0000-0000-000032000000}"/>
    <cellStyle name="Komma 3" xfId="51" xr:uid="{00000000-0005-0000-0000-000033000000}"/>
    <cellStyle name="Linked Cell" xfId="52" xr:uid="{00000000-0005-0000-0000-000034000000}"/>
    <cellStyle name="Neutral" xfId="53" xr:uid="{00000000-0005-0000-0000-000035000000}"/>
    <cellStyle name="Normal" xfId="0" builtinId="0"/>
    <cellStyle name="Normal 2" xfId="54" xr:uid="{00000000-0005-0000-0000-000037000000}"/>
    <cellStyle name="Normal 2 2" xfId="55" xr:uid="{00000000-0005-0000-0000-000038000000}"/>
    <cellStyle name="Note" xfId="56" xr:uid="{00000000-0005-0000-0000-000039000000}"/>
    <cellStyle name="Output" xfId="57" xr:uid="{00000000-0005-0000-0000-00003A000000}"/>
    <cellStyle name="Title" xfId="58" xr:uid="{00000000-0005-0000-0000-00003B000000}"/>
    <cellStyle name="Total" xfId="59" xr:uid="{00000000-0005-0000-0000-00003C000000}"/>
    <cellStyle name="Total 2" xfId="60" xr:uid="{00000000-0005-0000-0000-00003D000000}"/>
    <cellStyle name="Total 3" xfId="61" xr:uid="{00000000-0005-0000-0000-00003E000000}"/>
    <cellStyle name="Warning Text" xfId="62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Gotham Narrow Book" pitchFamily="50" charset="0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Gotham Narrow Book" pitchFamily="50" charset="0"/>
              </a:rPr>
              <a:t>Salg av produkter i liter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Gotham Narrow Book" pitchFamily="50" charset="0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Samlet!$B$3</c:f>
              <c:strCache>
                <c:ptCount val="1"/>
                <c:pt idx="0">
                  <c:v>Bensin og diesel</c:v>
                </c:pt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Samlet!$A$4:$A$74</c:f>
              <c:numCache>
                <c:formatCode>General</c:formatCod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numCache>
            </c:numRef>
          </c:cat>
          <c:val>
            <c:numRef>
              <c:f>Samlet!$B$4:$B$74</c:f>
              <c:numCache>
                <c:formatCode>_ * #\ ##0_ ;_ * \-#\ ##0_ ;_ * "-"??_ ;_ @_ </c:formatCode>
                <c:ptCount val="71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798010000</c:v>
                </c:pt>
                <c:pt idx="9">
                  <c:v>906142000</c:v>
                </c:pt>
                <c:pt idx="10">
                  <c:v>960112000</c:v>
                </c:pt>
                <c:pt idx="11">
                  <c:v>1069820000</c:v>
                </c:pt>
                <c:pt idx="12">
                  <c:v>1161093000</c:v>
                </c:pt>
                <c:pt idx="13">
                  <c:v>1275043000</c:v>
                </c:pt>
                <c:pt idx="14">
                  <c:v>1363824000</c:v>
                </c:pt>
                <c:pt idx="15">
                  <c:v>1451534000</c:v>
                </c:pt>
                <c:pt idx="16">
                  <c:v>1595703000</c:v>
                </c:pt>
                <c:pt idx="17">
                  <c:v>1710915000</c:v>
                </c:pt>
                <c:pt idx="18">
                  <c:v>1847505000</c:v>
                </c:pt>
                <c:pt idx="19">
                  <c:v>1944176000</c:v>
                </c:pt>
                <c:pt idx="20">
                  <c:v>2028647000</c:v>
                </c:pt>
                <c:pt idx="21">
                  <c:v>2163540000</c:v>
                </c:pt>
                <c:pt idx="22">
                  <c:v>2006364000</c:v>
                </c:pt>
                <c:pt idx="23">
                  <c:v>2237358000</c:v>
                </c:pt>
                <c:pt idx="24">
                  <c:v>2399616000</c:v>
                </c:pt>
                <c:pt idx="25">
                  <c:v>2554573000</c:v>
                </c:pt>
                <c:pt idx="26">
                  <c:v>2628493000</c:v>
                </c:pt>
                <c:pt idx="27">
                  <c:v>2767763000</c:v>
                </c:pt>
                <c:pt idx="28">
                  <c:v>2771825000</c:v>
                </c:pt>
                <c:pt idx="29">
                  <c:v>2775638000</c:v>
                </c:pt>
                <c:pt idx="30">
                  <c:v>2825674000</c:v>
                </c:pt>
                <c:pt idx="31">
                  <c:v>2906455000</c:v>
                </c:pt>
                <c:pt idx="32">
                  <c:v>3048839000</c:v>
                </c:pt>
                <c:pt idx="33">
                  <c:v>3287687000</c:v>
                </c:pt>
                <c:pt idx="34">
                  <c:v>3577534000</c:v>
                </c:pt>
                <c:pt idx="35">
                  <c:v>3704039000</c:v>
                </c:pt>
                <c:pt idx="36">
                  <c:v>3697470000</c:v>
                </c:pt>
                <c:pt idx="37">
                  <c:v>3676243000</c:v>
                </c:pt>
                <c:pt idx="38">
                  <c:v>3696332000</c:v>
                </c:pt>
                <c:pt idx="39">
                  <c:v>3648689000</c:v>
                </c:pt>
                <c:pt idx="40">
                  <c:v>3690187000</c:v>
                </c:pt>
                <c:pt idx="41">
                  <c:v>3821920000</c:v>
                </c:pt>
                <c:pt idx="42">
                  <c:v>3748222000</c:v>
                </c:pt>
                <c:pt idx="43">
                  <c:v>3825874451</c:v>
                </c:pt>
                <c:pt idx="44">
                  <c:v>4028133249</c:v>
                </c:pt>
                <c:pt idx="45">
                  <c:v>4021671897</c:v>
                </c:pt>
                <c:pt idx="46">
                  <c:v>4149548771</c:v>
                </c:pt>
                <c:pt idx="47">
                  <c:v>4187888931</c:v>
                </c:pt>
                <c:pt idx="48">
                  <c:v>4049695198</c:v>
                </c:pt>
                <c:pt idx="49">
                  <c:v>4284593973</c:v>
                </c:pt>
                <c:pt idx="50">
                  <c:v>4297165119</c:v>
                </c:pt>
                <c:pt idx="51">
                  <c:v>4350817259</c:v>
                </c:pt>
                <c:pt idx="52">
                  <c:v>4489207575</c:v>
                </c:pt>
                <c:pt idx="53">
                  <c:v>4569345657</c:v>
                </c:pt>
                <c:pt idx="54">
                  <c:v>4713791517</c:v>
                </c:pt>
                <c:pt idx="55">
                  <c:v>4917769748</c:v>
                </c:pt>
                <c:pt idx="56">
                  <c:v>4872821700</c:v>
                </c:pt>
                <c:pt idx="57">
                  <c:v>4781600000</c:v>
                </c:pt>
                <c:pt idx="58">
                  <c:v>4975565000</c:v>
                </c:pt>
                <c:pt idx="59">
                  <c:v>4951500000</c:v>
                </c:pt>
                <c:pt idx="60">
                  <c:v>4990231000</c:v>
                </c:pt>
                <c:pt idx="61">
                  <c:v>5024671000</c:v>
                </c:pt>
                <c:pt idx="62">
                  <c:v>5005701000</c:v>
                </c:pt>
                <c:pt idx="63">
                  <c:v>5099007000</c:v>
                </c:pt>
                <c:pt idx="64">
                  <c:v>5261648000</c:v>
                </c:pt>
                <c:pt idx="65">
                  <c:v>5128120000</c:v>
                </c:pt>
                <c:pt idx="66">
                  <c:v>5125707000</c:v>
                </c:pt>
                <c:pt idx="67">
                  <c:v>4948017000</c:v>
                </c:pt>
                <c:pt idx="68">
                  <c:v>4732437000</c:v>
                </c:pt>
                <c:pt idx="69">
                  <c:v>4893693000</c:v>
                </c:pt>
                <c:pt idx="70">
                  <c:v>4798739000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CE-4558-8876-DC972AE6441F}"/>
            </c:ext>
          </c:extLst>
        </c:ser>
        <c:ser>
          <c:idx val="1"/>
          <c:order val="1"/>
          <c:tx>
            <c:strRef>
              <c:f>Samlet!$C$3</c:f>
              <c:strCache>
                <c:ptCount val="1"/>
                <c:pt idx="0">
                  <c:v>Fyringsprodukter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Samlet!$A$4:$A$74</c:f>
              <c:numCache>
                <c:formatCode>General</c:formatCod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numCache>
            </c:numRef>
          </c:cat>
          <c:val>
            <c:numRef>
              <c:f>Samlet!$C$4:$C$74</c:f>
              <c:numCache>
                <c:formatCode>_ * #\ ##0_ ;_ * \-#\ ##0_ ;_ * "-"??_ ;_ @_ </c:formatCode>
                <c:ptCount val="71"/>
                <c:pt idx="8">
                  <c:v>2244514000</c:v>
                </c:pt>
                <c:pt idx="9">
                  <c:v>2131816000</c:v>
                </c:pt>
                <c:pt idx="10">
                  <c:v>2234677000</c:v>
                </c:pt>
                <c:pt idx="11">
                  <c:v>2596633000</c:v>
                </c:pt>
                <c:pt idx="12">
                  <c:v>2643309000</c:v>
                </c:pt>
                <c:pt idx="13">
                  <c:v>2801031000</c:v>
                </c:pt>
                <c:pt idx="14">
                  <c:v>3296560000</c:v>
                </c:pt>
                <c:pt idx="15">
                  <c:v>3311807000</c:v>
                </c:pt>
                <c:pt idx="16">
                  <c:v>3616620000</c:v>
                </c:pt>
                <c:pt idx="17">
                  <c:v>4215499000</c:v>
                </c:pt>
                <c:pt idx="18">
                  <c:v>4763187000</c:v>
                </c:pt>
                <c:pt idx="19">
                  <c:v>4739338000</c:v>
                </c:pt>
                <c:pt idx="20">
                  <c:v>4870289000</c:v>
                </c:pt>
                <c:pt idx="21">
                  <c:v>4537478000</c:v>
                </c:pt>
                <c:pt idx="22">
                  <c:v>3741928000</c:v>
                </c:pt>
                <c:pt idx="23">
                  <c:v>3819920000</c:v>
                </c:pt>
                <c:pt idx="24">
                  <c:v>4304096000</c:v>
                </c:pt>
                <c:pt idx="25">
                  <c:v>4328206000</c:v>
                </c:pt>
                <c:pt idx="26">
                  <c:v>4118441000</c:v>
                </c:pt>
                <c:pt idx="27">
                  <c:v>4333255000</c:v>
                </c:pt>
                <c:pt idx="28">
                  <c:v>3783562000</c:v>
                </c:pt>
                <c:pt idx="29">
                  <c:v>3180394000</c:v>
                </c:pt>
                <c:pt idx="30">
                  <c:v>2757909000</c:v>
                </c:pt>
                <c:pt idx="31">
                  <c:v>2410352000</c:v>
                </c:pt>
                <c:pt idx="32">
                  <c:v>2292640000</c:v>
                </c:pt>
                <c:pt idx="33">
                  <c:v>2418843000</c:v>
                </c:pt>
                <c:pt idx="34">
                  <c:v>2666593000</c:v>
                </c:pt>
                <c:pt idx="35">
                  <c:v>2515545000</c:v>
                </c:pt>
                <c:pt idx="36">
                  <c:v>2219377000</c:v>
                </c:pt>
                <c:pt idx="37">
                  <c:v>2010994000</c:v>
                </c:pt>
                <c:pt idx="38">
                  <c:v>1815393000</c:v>
                </c:pt>
                <c:pt idx="39">
                  <c:v>1570643000</c:v>
                </c:pt>
                <c:pt idx="40">
                  <c:v>1480264000</c:v>
                </c:pt>
                <c:pt idx="41">
                  <c:v>1450641000</c:v>
                </c:pt>
                <c:pt idx="42">
                  <c:v>1700858000</c:v>
                </c:pt>
                <c:pt idx="43">
                  <c:v>1661658000</c:v>
                </c:pt>
                <c:pt idx="44">
                  <c:v>2053242090</c:v>
                </c:pt>
                <c:pt idx="45">
                  <c:v>1829811261</c:v>
                </c:pt>
                <c:pt idx="46">
                  <c:v>1714550077</c:v>
                </c:pt>
                <c:pt idx="47">
                  <c:v>1672689431</c:v>
                </c:pt>
                <c:pt idx="48">
                  <c:v>1304898136</c:v>
                </c:pt>
                <c:pt idx="49">
                  <c:v>1433377249</c:v>
                </c:pt>
                <c:pt idx="50">
                  <c:v>1333100215</c:v>
                </c:pt>
                <c:pt idx="51">
                  <c:v>1669141714</c:v>
                </c:pt>
                <c:pt idx="52">
                  <c:v>1431469318</c:v>
                </c:pt>
                <c:pt idx="53">
                  <c:v>1237946274</c:v>
                </c:pt>
                <c:pt idx="54">
                  <c:v>1355161963</c:v>
                </c:pt>
                <c:pt idx="55">
                  <c:v>1170687725</c:v>
                </c:pt>
                <c:pt idx="56">
                  <c:v>1049922305</c:v>
                </c:pt>
                <c:pt idx="57">
                  <c:v>1147163000</c:v>
                </c:pt>
                <c:pt idx="58">
                  <c:v>1176983000</c:v>
                </c:pt>
                <c:pt idx="59">
                  <c:v>967117000</c:v>
                </c:pt>
                <c:pt idx="60">
                  <c:v>784085000</c:v>
                </c:pt>
                <c:pt idx="61">
                  <c:v>734412000</c:v>
                </c:pt>
                <c:pt idx="62">
                  <c:v>522992000</c:v>
                </c:pt>
                <c:pt idx="63">
                  <c:v>369224000</c:v>
                </c:pt>
                <c:pt idx="64">
                  <c:v>347040000</c:v>
                </c:pt>
                <c:pt idx="65">
                  <c:v>314264000</c:v>
                </c:pt>
                <c:pt idx="66">
                  <c:v>260678000</c:v>
                </c:pt>
                <c:pt idx="67">
                  <c:v>213671000</c:v>
                </c:pt>
                <c:pt idx="68">
                  <c:v>104052000</c:v>
                </c:pt>
                <c:pt idx="69">
                  <c:v>116696000</c:v>
                </c:pt>
                <c:pt idx="70">
                  <c:v>127494000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E-4558-8876-DC972AE6441F}"/>
            </c:ext>
          </c:extLst>
        </c:ser>
        <c:ser>
          <c:idx val="2"/>
          <c:order val="2"/>
          <c:tx>
            <c:strRef>
              <c:f>Samlet!$D$3</c:f>
              <c:strCache>
                <c:ptCount val="1"/>
                <c:pt idx="0">
                  <c:v>Anleggsdiesel</c:v>
                </c:pt>
              </c:strCache>
            </c:strRef>
          </c:tx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Samlet!$A$4:$A$74</c:f>
              <c:numCache>
                <c:formatCode>General</c:formatCod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numCache>
            </c:numRef>
          </c:cat>
          <c:val>
            <c:numRef>
              <c:f>Samlet!$D$4:$D$74</c:f>
              <c:numCache>
                <c:formatCode>_ * #\ ##0_ ;_ * \-#\ ##0_ ;_ * "-"??_ ;_ @_ </c:formatCode>
                <c:ptCount val="71"/>
                <c:pt idx="43">
                  <c:v>667467510</c:v>
                </c:pt>
                <c:pt idx="44">
                  <c:v>725289142</c:v>
                </c:pt>
                <c:pt idx="45">
                  <c:v>722788656</c:v>
                </c:pt>
                <c:pt idx="46">
                  <c:v>759119379</c:v>
                </c:pt>
                <c:pt idx="47">
                  <c:v>638080788</c:v>
                </c:pt>
                <c:pt idx="48">
                  <c:v>576021950</c:v>
                </c:pt>
                <c:pt idx="49">
                  <c:v>611419494</c:v>
                </c:pt>
                <c:pt idx="50">
                  <c:v>597101430</c:v>
                </c:pt>
                <c:pt idx="51">
                  <c:v>601079049</c:v>
                </c:pt>
                <c:pt idx="52">
                  <c:v>626121296</c:v>
                </c:pt>
                <c:pt idx="53">
                  <c:v>654121274</c:v>
                </c:pt>
                <c:pt idx="54">
                  <c:v>700757744</c:v>
                </c:pt>
                <c:pt idx="55">
                  <c:v>803924326</c:v>
                </c:pt>
                <c:pt idx="56">
                  <c:v>766532508</c:v>
                </c:pt>
                <c:pt idx="57">
                  <c:v>718427000</c:v>
                </c:pt>
                <c:pt idx="58">
                  <c:v>824067000</c:v>
                </c:pt>
                <c:pt idx="59">
                  <c:v>840680000</c:v>
                </c:pt>
                <c:pt idx="60">
                  <c:v>865735000</c:v>
                </c:pt>
                <c:pt idx="61">
                  <c:v>920622000</c:v>
                </c:pt>
                <c:pt idx="62">
                  <c:v>858561000</c:v>
                </c:pt>
                <c:pt idx="63">
                  <c:v>880910000</c:v>
                </c:pt>
                <c:pt idx="64">
                  <c:v>922124000</c:v>
                </c:pt>
                <c:pt idx="65">
                  <c:v>897957000</c:v>
                </c:pt>
                <c:pt idx="66">
                  <c:v>973180000</c:v>
                </c:pt>
                <c:pt idx="67">
                  <c:v>920260000</c:v>
                </c:pt>
                <c:pt idx="68">
                  <c:v>919053000</c:v>
                </c:pt>
                <c:pt idx="69">
                  <c:v>917846000</c:v>
                </c:pt>
                <c:pt idx="70">
                  <c:v>916639000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CE-4558-8876-DC972AE6441F}"/>
            </c:ext>
          </c:extLst>
        </c:ser>
        <c:ser>
          <c:idx val="3"/>
          <c:order val="3"/>
          <c:tx>
            <c:strRef>
              <c:f>Samlet!$E$3</c:f>
              <c:strCache>
                <c:ptCount val="1"/>
                <c:pt idx="0">
                  <c:v>Flydrivstoff og marine gassoljer</c:v>
                </c:pt>
              </c:strCache>
            </c:strRef>
          </c:tx>
          <c:spPr>
            <a:ln w="444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Samlet!$A$4:$A$74</c:f>
              <c:numCache>
                <c:formatCode>General</c:formatCod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numCache>
            </c:numRef>
          </c:cat>
          <c:val>
            <c:numRef>
              <c:f>Samlet!$E$4:$E$74</c:f>
              <c:numCache>
                <c:formatCode>_ * #\ ##0_ ;_ * \-#\ ##0_ ;_ * "-"??_ ;_ @_ </c:formatCode>
                <c:ptCount val="71"/>
                <c:pt idx="8">
                  <c:v>691496000</c:v>
                </c:pt>
                <c:pt idx="9">
                  <c:v>712969000</c:v>
                </c:pt>
                <c:pt idx="10">
                  <c:v>697089000</c:v>
                </c:pt>
                <c:pt idx="11">
                  <c:v>708276000</c:v>
                </c:pt>
                <c:pt idx="12">
                  <c:v>735313000</c:v>
                </c:pt>
                <c:pt idx="13">
                  <c:v>750204000</c:v>
                </c:pt>
                <c:pt idx="14">
                  <c:v>877050000</c:v>
                </c:pt>
                <c:pt idx="15">
                  <c:v>925708000</c:v>
                </c:pt>
                <c:pt idx="16">
                  <c:v>1015727000</c:v>
                </c:pt>
                <c:pt idx="17">
                  <c:v>1068245000</c:v>
                </c:pt>
                <c:pt idx="18">
                  <c:v>1231943000</c:v>
                </c:pt>
                <c:pt idx="19">
                  <c:v>1298055000</c:v>
                </c:pt>
                <c:pt idx="20">
                  <c:v>1398419000</c:v>
                </c:pt>
                <c:pt idx="21">
                  <c:v>1539160000</c:v>
                </c:pt>
                <c:pt idx="22">
                  <c:v>1490192000</c:v>
                </c:pt>
                <c:pt idx="23">
                  <c:v>1687992000</c:v>
                </c:pt>
                <c:pt idx="24">
                  <c:v>1786142000</c:v>
                </c:pt>
                <c:pt idx="25">
                  <c:v>1922327000</c:v>
                </c:pt>
                <c:pt idx="26">
                  <c:v>1991966000</c:v>
                </c:pt>
                <c:pt idx="27">
                  <c:v>1977603000</c:v>
                </c:pt>
                <c:pt idx="28">
                  <c:v>1780654000</c:v>
                </c:pt>
                <c:pt idx="29">
                  <c:v>1725930000</c:v>
                </c:pt>
                <c:pt idx="30">
                  <c:v>1752175000</c:v>
                </c:pt>
                <c:pt idx="31">
                  <c:v>1850830000</c:v>
                </c:pt>
                <c:pt idx="32">
                  <c:v>1977184000</c:v>
                </c:pt>
                <c:pt idx="33">
                  <c:v>1984631000</c:v>
                </c:pt>
                <c:pt idx="34">
                  <c:v>2065058000</c:v>
                </c:pt>
                <c:pt idx="35">
                  <c:v>2108790000</c:v>
                </c:pt>
                <c:pt idx="36">
                  <c:v>2094489000</c:v>
                </c:pt>
                <c:pt idx="37">
                  <c:v>2081944000</c:v>
                </c:pt>
                <c:pt idx="38">
                  <c:v>2130178000</c:v>
                </c:pt>
                <c:pt idx="39">
                  <c:v>2025289000</c:v>
                </c:pt>
                <c:pt idx="40">
                  <c:v>2120285000</c:v>
                </c:pt>
                <c:pt idx="41">
                  <c:v>2175066000</c:v>
                </c:pt>
                <c:pt idx="42">
                  <c:v>2270020000</c:v>
                </c:pt>
                <c:pt idx="43">
                  <c:v>2605356037.999999</c:v>
                </c:pt>
                <c:pt idx="44">
                  <c:v>2857588531.0000005</c:v>
                </c:pt>
                <c:pt idx="45">
                  <c:v>3101013197.9999995</c:v>
                </c:pt>
                <c:pt idx="46">
                  <c:v>3215458392.999999</c:v>
                </c:pt>
                <c:pt idx="47">
                  <c:v>3435817161.0000005</c:v>
                </c:pt>
                <c:pt idx="48">
                  <c:v>3075175788.0000014</c:v>
                </c:pt>
                <c:pt idx="49">
                  <c:v>3005988973.9999981</c:v>
                </c:pt>
                <c:pt idx="50">
                  <c:v>2902417054.0000014</c:v>
                </c:pt>
                <c:pt idx="51">
                  <c:v>2674484755.9999976</c:v>
                </c:pt>
                <c:pt idx="52">
                  <c:v>2696598610.0000014</c:v>
                </c:pt>
                <c:pt idx="53">
                  <c:v>2826579067.999999</c:v>
                </c:pt>
                <c:pt idx="54">
                  <c:v>2864538858.9999995</c:v>
                </c:pt>
                <c:pt idx="55">
                  <c:v>2882068356.9999981</c:v>
                </c:pt>
                <c:pt idx="56">
                  <c:v>2766619182</c:v>
                </c:pt>
                <c:pt idx="57">
                  <c:v>2600635000</c:v>
                </c:pt>
                <c:pt idx="58">
                  <c:v>2762777000</c:v>
                </c:pt>
                <c:pt idx="59">
                  <c:v>2866679000</c:v>
                </c:pt>
                <c:pt idx="60">
                  <c:v>2983242000</c:v>
                </c:pt>
                <c:pt idx="61">
                  <c:v>3001882000</c:v>
                </c:pt>
                <c:pt idx="62">
                  <c:v>3067220000</c:v>
                </c:pt>
                <c:pt idx="63">
                  <c:v>3001653000</c:v>
                </c:pt>
                <c:pt idx="64">
                  <c:v>2844511000</c:v>
                </c:pt>
                <c:pt idx="65">
                  <c:v>2905309000</c:v>
                </c:pt>
                <c:pt idx="66">
                  <c:v>3106654000</c:v>
                </c:pt>
                <c:pt idx="67">
                  <c:v>3080507000</c:v>
                </c:pt>
                <c:pt idx="68">
                  <c:v>2542856000</c:v>
                </c:pt>
                <c:pt idx="69">
                  <c:v>2502318000</c:v>
                </c:pt>
                <c:pt idx="70">
                  <c:v>3021913000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CE-4558-8876-DC972AE6441F}"/>
            </c:ext>
          </c:extLst>
        </c:ser>
        <c:ser>
          <c:idx val="4"/>
          <c:order val="4"/>
          <c:tx>
            <c:strRef>
              <c:f>Samlet!$F$3</c:f>
              <c:strCache>
                <c:ptCount val="1"/>
                <c:pt idx="0">
                  <c:v>Bitumen og smøreolje</c:v>
                </c:pt>
              </c:strCache>
            </c:strRef>
          </c:tx>
          <c:spPr>
            <a:ln w="444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Samlet!$A$4:$A$74</c:f>
              <c:numCache>
                <c:formatCode>General</c:formatCod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numCache>
            </c:numRef>
          </c:cat>
          <c:val>
            <c:numRef>
              <c:f>Samlet!$F$4:$F$74</c:f>
              <c:numCache>
                <c:formatCode>_ * #\ ##0_ ;_ * \-#\ ##0_ ;_ * "-"??_ ;_ @_ </c:formatCode>
                <c:ptCount val="71"/>
                <c:pt idx="8">
                  <c:v>44236000</c:v>
                </c:pt>
                <c:pt idx="9">
                  <c:v>47474000</c:v>
                </c:pt>
                <c:pt idx="10">
                  <c:v>50064000</c:v>
                </c:pt>
                <c:pt idx="11">
                  <c:v>51508000</c:v>
                </c:pt>
                <c:pt idx="12">
                  <c:v>55895000</c:v>
                </c:pt>
                <c:pt idx="13">
                  <c:v>56656000</c:v>
                </c:pt>
                <c:pt idx="14">
                  <c:v>60239000</c:v>
                </c:pt>
                <c:pt idx="15">
                  <c:v>68898000</c:v>
                </c:pt>
                <c:pt idx="16">
                  <c:v>65719000</c:v>
                </c:pt>
                <c:pt idx="17">
                  <c:v>67282000</c:v>
                </c:pt>
                <c:pt idx="18">
                  <c:v>69760000</c:v>
                </c:pt>
                <c:pt idx="19">
                  <c:v>83070000</c:v>
                </c:pt>
                <c:pt idx="20">
                  <c:v>84297000</c:v>
                </c:pt>
                <c:pt idx="21">
                  <c:v>387481000</c:v>
                </c:pt>
                <c:pt idx="22">
                  <c:v>376230000</c:v>
                </c:pt>
                <c:pt idx="23">
                  <c:v>375075000</c:v>
                </c:pt>
                <c:pt idx="24">
                  <c:v>394265000</c:v>
                </c:pt>
                <c:pt idx="25">
                  <c:v>396088000</c:v>
                </c:pt>
                <c:pt idx="26">
                  <c:v>396950000</c:v>
                </c:pt>
                <c:pt idx="27">
                  <c:v>382356000</c:v>
                </c:pt>
                <c:pt idx="28">
                  <c:v>373562000</c:v>
                </c:pt>
                <c:pt idx="29">
                  <c:v>354267000</c:v>
                </c:pt>
                <c:pt idx="30">
                  <c:v>376547000</c:v>
                </c:pt>
                <c:pt idx="31">
                  <c:v>405711000</c:v>
                </c:pt>
                <c:pt idx="32">
                  <c:v>441631000</c:v>
                </c:pt>
                <c:pt idx="33">
                  <c:v>423940000</c:v>
                </c:pt>
                <c:pt idx="34">
                  <c:v>461653000</c:v>
                </c:pt>
                <c:pt idx="35">
                  <c:v>465949000</c:v>
                </c:pt>
                <c:pt idx="36">
                  <c:v>430673000</c:v>
                </c:pt>
                <c:pt idx="37">
                  <c:v>448570000</c:v>
                </c:pt>
                <c:pt idx="38">
                  <c:v>444715000</c:v>
                </c:pt>
                <c:pt idx="39">
                  <c:v>456580000</c:v>
                </c:pt>
                <c:pt idx="40">
                  <c:v>415905000</c:v>
                </c:pt>
                <c:pt idx="41">
                  <c:v>415056000</c:v>
                </c:pt>
                <c:pt idx="42">
                  <c:v>408372000</c:v>
                </c:pt>
                <c:pt idx="43">
                  <c:v>438492000</c:v>
                </c:pt>
                <c:pt idx="44">
                  <c:v>442852893</c:v>
                </c:pt>
                <c:pt idx="45">
                  <c:v>444091067</c:v>
                </c:pt>
                <c:pt idx="46">
                  <c:v>455278199</c:v>
                </c:pt>
                <c:pt idx="47">
                  <c:v>430987628</c:v>
                </c:pt>
                <c:pt idx="48">
                  <c:v>394342227</c:v>
                </c:pt>
                <c:pt idx="49">
                  <c:v>358781031</c:v>
                </c:pt>
                <c:pt idx="50">
                  <c:v>342740332</c:v>
                </c:pt>
                <c:pt idx="51">
                  <c:v>347803855</c:v>
                </c:pt>
                <c:pt idx="52">
                  <c:v>392279122</c:v>
                </c:pt>
                <c:pt idx="53">
                  <c:v>381137646</c:v>
                </c:pt>
                <c:pt idx="54">
                  <c:v>390944117</c:v>
                </c:pt>
                <c:pt idx="55">
                  <c:v>445543609</c:v>
                </c:pt>
                <c:pt idx="56">
                  <c:v>436701986</c:v>
                </c:pt>
                <c:pt idx="57">
                  <c:v>473813880</c:v>
                </c:pt>
                <c:pt idx="58">
                  <c:v>449116742</c:v>
                </c:pt>
                <c:pt idx="59">
                  <c:v>489967726</c:v>
                </c:pt>
                <c:pt idx="60">
                  <c:v>495174368</c:v>
                </c:pt>
                <c:pt idx="61">
                  <c:v>452356365</c:v>
                </c:pt>
                <c:pt idx="62">
                  <c:v>402262665.99999994</c:v>
                </c:pt>
                <c:pt idx="63">
                  <c:v>486240472.00000006</c:v>
                </c:pt>
                <c:pt idx="64">
                  <c:v>463451825</c:v>
                </c:pt>
                <c:pt idx="65">
                  <c:v>496722804</c:v>
                </c:pt>
                <c:pt idx="66">
                  <c:v>556636429</c:v>
                </c:pt>
                <c:pt idx="67">
                  <c:v>491206210</c:v>
                </c:pt>
                <c:pt idx="68">
                  <c:v>435075400</c:v>
                </c:pt>
                <c:pt idx="69">
                  <c:v>428143000</c:v>
                </c:pt>
                <c:pt idx="70">
                  <c:v>419977000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CE-4558-8876-DC972AE6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242016"/>
        <c:axId val="947713808"/>
      </c:lineChart>
      <c:catAx>
        <c:axId val="8522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7713808"/>
        <c:crosses val="autoZero"/>
        <c:auto val="1"/>
        <c:lblAlgn val="ctr"/>
        <c:lblOffset val="100"/>
        <c:noMultiLvlLbl val="0"/>
      </c:catAx>
      <c:valAx>
        <c:axId val="94771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2242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Narrow Book" pitchFamily="50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/>
            </a:pPr>
            <a:r>
              <a:rPr lang="nb-NO" sz="1800" b="1"/>
              <a:t>Salg av bensin og diesel i liter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459066849772"/>
          <c:y val="9.633140809321912E-2"/>
          <c:w val="0.73448234614844921"/>
          <c:h val="0.82782927374462811"/>
        </c:manualLayout>
      </c:layout>
      <c:lineChart>
        <c:grouping val="standard"/>
        <c:varyColors val="0"/>
        <c:ser>
          <c:idx val="0"/>
          <c:order val="0"/>
          <c:tx>
            <c:strRef>
              <c:f>'Bensin og diesel'!$B$3</c:f>
              <c:strCache>
                <c:ptCount val="1"/>
                <c:pt idx="0">
                  <c:v>Bensin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strRef>
              <c:f>'Bensin og diesel'!$A$4:$A$74</c:f>
              <c:strCach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strCache>
            </c:strRef>
          </c:cat>
          <c:val>
            <c:numRef>
              <c:f>'Bensin og diesel'!$B$4:$B$74</c:f>
              <c:numCache>
                <c:formatCode>_ * #\ ##0_ ;_ * \-#\ ##0_ ;_ * "-"??_ ;_ @_ </c:formatCode>
                <c:ptCount val="71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573322000</c:v>
                </c:pt>
                <c:pt idx="9">
                  <c:v>639135000</c:v>
                </c:pt>
                <c:pt idx="10">
                  <c:v>669038000</c:v>
                </c:pt>
                <c:pt idx="11">
                  <c:v>742039000</c:v>
                </c:pt>
                <c:pt idx="12">
                  <c:v>807014000</c:v>
                </c:pt>
                <c:pt idx="13">
                  <c:v>877843000</c:v>
                </c:pt>
                <c:pt idx="14">
                  <c:v>923996000</c:v>
                </c:pt>
                <c:pt idx="15">
                  <c:v>1005748000</c:v>
                </c:pt>
                <c:pt idx="16">
                  <c:v>1069044000</c:v>
                </c:pt>
                <c:pt idx="17">
                  <c:v>1158113000</c:v>
                </c:pt>
                <c:pt idx="18">
                  <c:v>1249316000</c:v>
                </c:pt>
                <c:pt idx="19">
                  <c:v>1320639000</c:v>
                </c:pt>
                <c:pt idx="20">
                  <c:v>1390137000</c:v>
                </c:pt>
                <c:pt idx="21">
                  <c:v>1470924000</c:v>
                </c:pt>
                <c:pt idx="22">
                  <c:v>1368736000</c:v>
                </c:pt>
                <c:pt idx="23">
                  <c:v>1543597000</c:v>
                </c:pt>
                <c:pt idx="24">
                  <c:v>1658639000</c:v>
                </c:pt>
                <c:pt idx="25">
                  <c:v>1778645000</c:v>
                </c:pt>
                <c:pt idx="26">
                  <c:v>1821917000</c:v>
                </c:pt>
                <c:pt idx="27">
                  <c:v>1907163000</c:v>
                </c:pt>
                <c:pt idx="28">
                  <c:v>1879923000</c:v>
                </c:pt>
                <c:pt idx="29">
                  <c:v>1865361000</c:v>
                </c:pt>
                <c:pt idx="30">
                  <c:v>1898673000</c:v>
                </c:pt>
                <c:pt idx="31">
                  <c:v>1947918000</c:v>
                </c:pt>
                <c:pt idx="32">
                  <c:v>2020590000</c:v>
                </c:pt>
                <c:pt idx="33">
                  <c:v>2150196000</c:v>
                </c:pt>
                <c:pt idx="34">
                  <c:v>2297081000</c:v>
                </c:pt>
                <c:pt idx="35">
                  <c:v>2375760000</c:v>
                </c:pt>
                <c:pt idx="36">
                  <c:v>2402279000</c:v>
                </c:pt>
                <c:pt idx="37">
                  <c:v>2408810000</c:v>
                </c:pt>
                <c:pt idx="38">
                  <c:v>2413305000</c:v>
                </c:pt>
                <c:pt idx="39">
                  <c:v>2346355000</c:v>
                </c:pt>
                <c:pt idx="40">
                  <c:v>2292112000</c:v>
                </c:pt>
                <c:pt idx="41">
                  <c:v>2274237000</c:v>
                </c:pt>
                <c:pt idx="42">
                  <c:v>2246570000</c:v>
                </c:pt>
                <c:pt idx="43">
                  <c:v>2203501000</c:v>
                </c:pt>
                <c:pt idx="44">
                  <c:v>2285177126</c:v>
                </c:pt>
                <c:pt idx="45">
                  <c:v>2248145851</c:v>
                </c:pt>
                <c:pt idx="46">
                  <c:v>2273085362</c:v>
                </c:pt>
                <c:pt idx="47">
                  <c:v>2257092159</c:v>
                </c:pt>
                <c:pt idx="48">
                  <c:v>2188621356</c:v>
                </c:pt>
                <c:pt idx="49">
                  <c:v>2270511135</c:v>
                </c:pt>
                <c:pt idx="50">
                  <c:v>2253594829</c:v>
                </c:pt>
                <c:pt idx="51">
                  <c:v>2229009477</c:v>
                </c:pt>
                <c:pt idx="52">
                  <c:v>2216235384</c:v>
                </c:pt>
                <c:pt idx="53">
                  <c:v>2137631241</c:v>
                </c:pt>
                <c:pt idx="54">
                  <c:v>2056702638</c:v>
                </c:pt>
                <c:pt idx="55">
                  <c:v>1950543124</c:v>
                </c:pt>
                <c:pt idx="56">
                  <c:v>1828736903</c:v>
                </c:pt>
                <c:pt idx="57">
                  <c:v>1724496000</c:v>
                </c:pt>
                <c:pt idx="58">
                  <c:v>1627695000</c:v>
                </c:pt>
                <c:pt idx="59">
                  <c:v>1489193000</c:v>
                </c:pt>
                <c:pt idx="60">
                  <c:v>1394801000</c:v>
                </c:pt>
                <c:pt idx="61">
                  <c:v>1307255000</c:v>
                </c:pt>
                <c:pt idx="62" formatCode="#,##0">
                  <c:v>1245866000</c:v>
                </c:pt>
                <c:pt idx="63" formatCode="#,##0">
                  <c:v>1177111000</c:v>
                </c:pt>
                <c:pt idx="64" formatCode="#,##0">
                  <c:v>1154613000</c:v>
                </c:pt>
                <c:pt idx="65" formatCode="#,##0">
                  <c:v>1121074000</c:v>
                </c:pt>
                <c:pt idx="66" formatCode="#,##0">
                  <c:v>1087890000</c:v>
                </c:pt>
                <c:pt idx="67" formatCode="#,##0">
                  <c:v>1028358000</c:v>
                </c:pt>
                <c:pt idx="68" formatCode="#,##0">
                  <c:v>970885000</c:v>
                </c:pt>
                <c:pt idx="69" formatCode="#,##0">
                  <c:v>956185000</c:v>
                </c:pt>
                <c:pt idx="70" formatCode="#,##0">
                  <c:v>916881000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5-4810-A8D6-6290FFE0982D}"/>
            </c:ext>
          </c:extLst>
        </c:ser>
        <c:ser>
          <c:idx val="1"/>
          <c:order val="1"/>
          <c:tx>
            <c:strRef>
              <c:f>'Bensin og diesel'!$C$3</c:f>
              <c:strCache>
                <c:ptCount val="1"/>
                <c:pt idx="0">
                  <c:v>Diesel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strRef>
              <c:f>'Bensin og diesel'!$A$4:$A$74</c:f>
              <c:strCach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strCache>
            </c:strRef>
          </c:cat>
          <c:val>
            <c:numRef>
              <c:f>'Bensin og diesel'!$C$4:$C$74</c:f>
              <c:numCache>
                <c:formatCode>_ * #\ ##0_ ;_ * \-#\ ##0_ ;_ * "-"??_ ;_ @_ </c:formatCode>
                <c:ptCount val="71"/>
                <c:pt idx="8">
                  <c:v>224688000</c:v>
                </c:pt>
                <c:pt idx="9">
                  <c:v>267007000</c:v>
                </c:pt>
                <c:pt idx="10">
                  <c:v>291074000</c:v>
                </c:pt>
                <c:pt idx="11">
                  <c:v>327781000</c:v>
                </c:pt>
                <c:pt idx="12">
                  <c:v>354079000</c:v>
                </c:pt>
                <c:pt idx="13">
                  <c:v>397200000</c:v>
                </c:pt>
                <c:pt idx="14">
                  <c:v>439828000</c:v>
                </c:pt>
                <c:pt idx="15">
                  <c:v>445786000</c:v>
                </c:pt>
                <c:pt idx="16">
                  <c:v>526659000</c:v>
                </c:pt>
                <c:pt idx="17">
                  <c:v>552802000</c:v>
                </c:pt>
                <c:pt idx="18">
                  <c:v>598189000</c:v>
                </c:pt>
                <c:pt idx="19">
                  <c:v>623537000</c:v>
                </c:pt>
                <c:pt idx="20">
                  <c:v>638510000</c:v>
                </c:pt>
                <c:pt idx="21">
                  <c:v>692616000</c:v>
                </c:pt>
                <c:pt idx="22">
                  <c:v>637628000</c:v>
                </c:pt>
                <c:pt idx="23">
                  <c:v>693761000</c:v>
                </c:pt>
                <c:pt idx="24">
                  <c:v>740977000</c:v>
                </c:pt>
                <c:pt idx="25">
                  <c:v>775928000</c:v>
                </c:pt>
                <c:pt idx="26">
                  <c:v>806576000</c:v>
                </c:pt>
                <c:pt idx="27">
                  <c:v>860600000</c:v>
                </c:pt>
                <c:pt idx="28">
                  <c:v>891902000</c:v>
                </c:pt>
                <c:pt idx="29">
                  <c:v>910277000</c:v>
                </c:pt>
                <c:pt idx="30">
                  <c:v>927001000</c:v>
                </c:pt>
                <c:pt idx="31">
                  <c:v>958537000</c:v>
                </c:pt>
                <c:pt idx="32">
                  <c:v>1028249000</c:v>
                </c:pt>
                <c:pt idx="33">
                  <c:v>1137491000</c:v>
                </c:pt>
                <c:pt idx="34">
                  <c:v>1280453000</c:v>
                </c:pt>
                <c:pt idx="35">
                  <c:v>1328279000</c:v>
                </c:pt>
                <c:pt idx="36">
                  <c:v>1295191000</c:v>
                </c:pt>
                <c:pt idx="37">
                  <c:v>1267433000</c:v>
                </c:pt>
                <c:pt idx="38">
                  <c:v>1283027000</c:v>
                </c:pt>
                <c:pt idx="39">
                  <c:v>1302334000</c:v>
                </c:pt>
                <c:pt idx="40">
                  <c:v>1398075000</c:v>
                </c:pt>
                <c:pt idx="41">
                  <c:v>1547683000</c:v>
                </c:pt>
                <c:pt idx="42">
                  <c:v>1501652000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5-4810-A8D6-6290FFE0982D}"/>
            </c:ext>
          </c:extLst>
        </c:ser>
        <c:ser>
          <c:idx val="2"/>
          <c:order val="2"/>
          <c:tx>
            <c:strRef>
              <c:f>'Bensin og diesel'!$D$3</c:f>
              <c:strCache>
                <c:ptCount val="1"/>
                <c:pt idx="0">
                  <c:v>Anleggsdiesel</c:v>
                </c:pt>
              </c:strCache>
            </c:strRef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'Bensin og diesel'!$A$4:$A$74</c:f>
              <c:strCach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strCache>
            </c:strRef>
          </c:cat>
          <c:val>
            <c:numRef>
              <c:f>'Bensin og diesel'!$D$4:$D$74</c:f>
              <c:numCache>
                <c:formatCode>_ * #\ ##0_ ;_ * \-#\ ##0_ ;_ * "-"??_ ;_ @_ </c:formatCode>
                <c:ptCount val="71"/>
                <c:pt idx="43">
                  <c:v>667467510</c:v>
                </c:pt>
                <c:pt idx="44">
                  <c:v>725289142</c:v>
                </c:pt>
                <c:pt idx="45">
                  <c:v>722788656</c:v>
                </c:pt>
                <c:pt idx="46">
                  <c:v>759119379</c:v>
                </c:pt>
                <c:pt idx="47">
                  <c:v>638080788</c:v>
                </c:pt>
                <c:pt idx="48">
                  <c:v>576021950</c:v>
                </c:pt>
                <c:pt idx="49">
                  <c:v>611419494</c:v>
                </c:pt>
                <c:pt idx="50">
                  <c:v>597101430</c:v>
                </c:pt>
                <c:pt idx="51">
                  <c:v>601079049</c:v>
                </c:pt>
                <c:pt idx="52">
                  <c:v>626121296</c:v>
                </c:pt>
                <c:pt idx="53">
                  <c:v>654121274</c:v>
                </c:pt>
                <c:pt idx="54">
                  <c:v>700757744</c:v>
                </c:pt>
                <c:pt idx="55">
                  <c:v>803924326</c:v>
                </c:pt>
                <c:pt idx="56">
                  <c:v>766532508</c:v>
                </c:pt>
                <c:pt idx="57">
                  <c:v>718427000</c:v>
                </c:pt>
                <c:pt idx="58">
                  <c:v>824067000</c:v>
                </c:pt>
                <c:pt idx="59">
                  <c:v>840680000</c:v>
                </c:pt>
                <c:pt idx="60">
                  <c:v>865735000</c:v>
                </c:pt>
                <c:pt idx="61">
                  <c:v>920622000</c:v>
                </c:pt>
                <c:pt idx="62">
                  <c:v>858561000</c:v>
                </c:pt>
                <c:pt idx="63">
                  <c:v>880910000</c:v>
                </c:pt>
                <c:pt idx="64" formatCode="#,##0">
                  <c:v>922124000</c:v>
                </c:pt>
                <c:pt idx="65" formatCode="#,##0">
                  <c:v>897957000</c:v>
                </c:pt>
                <c:pt idx="66" formatCode="#,##0">
                  <c:v>973180000</c:v>
                </c:pt>
                <c:pt idx="67" formatCode="#,##0">
                  <c:v>920260000</c:v>
                </c:pt>
                <c:pt idx="68" formatCode="#,##0">
                  <c:v>919053000</c:v>
                </c:pt>
                <c:pt idx="69" formatCode="#,##0">
                  <c:v>971150000</c:v>
                </c:pt>
                <c:pt idx="70" formatCode="#,##0">
                  <c:v>929139000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B5-4810-A8D6-6290FFE0982D}"/>
            </c:ext>
          </c:extLst>
        </c:ser>
        <c:ser>
          <c:idx val="3"/>
          <c:order val="3"/>
          <c:tx>
            <c:strRef>
              <c:f>'Bensin og diesel'!$E$3</c:f>
              <c:strCache>
                <c:ptCount val="1"/>
                <c:pt idx="0">
                  <c:v>Autodiesel</c:v>
                </c:pt>
              </c:strCache>
            </c:strRef>
          </c:tx>
          <c:spPr>
            <a:ln w="444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'Bensin og diesel'!$A$4:$A$74</c:f>
              <c:strCach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2009*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strCache>
            </c:strRef>
          </c:cat>
          <c:val>
            <c:numRef>
              <c:f>'Bensin og diesel'!$E$4:$E$74</c:f>
              <c:numCache>
                <c:formatCode>_ * #\ ##0_ ;_ * \-#\ ##0_ ;_ * "-"??_ ;_ @_ </c:formatCode>
                <c:ptCount val="71"/>
                <c:pt idx="43">
                  <c:v>954905941</c:v>
                </c:pt>
                <c:pt idx="44">
                  <c:v>1017666981</c:v>
                </c:pt>
                <c:pt idx="45">
                  <c:v>1050737390</c:v>
                </c:pt>
                <c:pt idx="46">
                  <c:v>1117344030</c:v>
                </c:pt>
                <c:pt idx="47">
                  <c:v>1292715984</c:v>
                </c:pt>
                <c:pt idx="48">
                  <c:v>1285051892</c:v>
                </c:pt>
                <c:pt idx="49">
                  <c:v>1402663344</c:v>
                </c:pt>
                <c:pt idx="50">
                  <c:v>1446468860</c:v>
                </c:pt>
                <c:pt idx="51">
                  <c:v>1520728733</c:v>
                </c:pt>
                <c:pt idx="52">
                  <c:v>1646850895</c:v>
                </c:pt>
                <c:pt idx="53">
                  <c:v>1777593142</c:v>
                </c:pt>
                <c:pt idx="54">
                  <c:v>1956331135</c:v>
                </c:pt>
                <c:pt idx="55">
                  <c:v>2163302298</c:v>
                </c:pt>
                <c:pt idx="56">
                  <c:v>2277552289</c:v>
                </c:pt>
                <c:pt idx="57">
                  <c:v>2338677000</c:v>
                </c:pt>
                <c:pt idx="58">
                  <c:v>2523803000</c:v>
                </c:pt>
                <c:pt idx="59">
                  <c:v>2621627000</c:v>
                </c:pt>
                <c:pt idx="60">
                  <c:v>2729695000</c:v>
                </c:pt>
                <c:pt idx="61">
                  <c:v>2796794000</c:v>
                </c:pt>
                <c:pt idx="62">
                  <c:v>2901274000</c:v>
                </c:pt>
                <c:pt idx="63">
                  <c:v>3040986000</c:v>
                </c:pt>
                <c:pt idx="64">
                  <c:v>3184911000</c:v>
                </c:pt>
                <c:pt idx="65">
                  <c:v>3109089000</c:v>
                </c:pt>
                <c:pt idx="66">
                  <c:v>3064637000</c:v>
                </c:pt>
                <c:pt idx="67">
                  <c:v>2999399000</c:v>
                </c:pt>
                <c:pt idx="68">
                  <c:v>2842499000</c:v>
                </c:pt>
                <c:pt idx="69">
                  <c:v>2966358000</c:v>
                </c:pt>
                <c:pt idx="70">
                  <c:v>2952719000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5-4810-A8D6-6290FFE09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4592"/>
        <c:axId val="947714984"/>
      </c:lineChart>
      <c:catAx>
        <c:axId val="94771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>
                <a:latin typeface="+mn-lt"/>
              </a:defRPr>
            </a:pPr>
            <a:endParaRPr lang="nb-NO"/>
          </a:p>
        </c:txPr>
        <c:crossAx val="947714984"/>
        <c:crossesAt val="0"/>
        <c:auto val="1"/>
        <c:lblAlgn val="ctr"/>
        <c:lblOffset val="100"/>
        <c:noMultiLvlLbl val="0"/>
      </c:catAx>
      <c:valAx>
        <c:axId val="9477149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4771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88465705590477"/>
          <c:y val="0.45375468884821307"/>
          <c:w val="0.14577867183779941"/>
          <c:h val="0.2596155648813129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otham Narrow Book" pitchFamily="50" charset="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Salg av høyoktan og lavoktan bensin</a:t>
            </a:r>
            <a:r>
              <a:rPr lang="nb-NO" baseline="0"/>
              <a:t> i l</a:t>
            </a:r>
            <a:r>
              <a:rPr lang="nb-NO"/>
              <a:t>iter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72233440024925"/>
          <c:y val="0.13332559903396105"/>
          <c:w val="0.72823467471704373"/>
          <c:h val="0.76171047773020772"/>
        </c:manualLayout>
      </c:layout>
      <c:lineChart>
        <c:grouping val="standard"/>
        <c:varyColors val="0"/>
        <c:ser>
          <c:idx val="0"/>
          <c:order val="0"/>
          <c:tx>
            <c:strRef>
              <c:f>'Bensin (høyoktan og lavoktan)'!$B$3</c:f>
              <c:strCache>
                <c:ptCount val="1"/>
                <c:pt idx="0">
                  <c:v>Lavoktan</c:v>
                </c:pt>
              </c:strCache>
            </c:strRef>
          </c:tx>
          <c:marker>
            <c:symbol val="none"/>
          </c:marker>
          <c:cat>
            <c:numRef>
              <c:f>'Bensin (høyoktan og lavoktan)'!$A$4:$A$53</c:f>
              <c:numCache>
                <c:formatCode>General</c:formatCode>
                <c:ptCount val="50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</c:numCache>
            </c:numRef>
          </c:cat>
          <c:val>
            <c:numRef>
              <c:f>'Bensin (høyoktan og lavoktan)'!$B$4:$B$53</c:f>
              <c:numCache>
                <c:formatCode>_ * #\ ##0_ ;_ * \-#\ ##0_ ;_ * "-"??_ ;_ @_ </c:formatCode>
                <c:ptCount val="50"/>
                <c:pt idx="0">
                  <c:v>403523000</c:v>
                </c:pt>
                <c:pt idx="1">
                  <c:v>385742000</c:v>
                </c:pt>
                <c:pt idx="2">
                  <c:v>405955000</c:v>
                </c:pt>
                <c:pt idx="3">
                  <c:v>418146000</c:v>
                </c:pt>
                <c:pt idx="4">
                  <c:v>432227000</c:v>
                </c:pt>
                <c:pt idx="5">
                  <c:v>432698000</c:v>
                </c:pt>
                <c:pt idx="6">
                  <c:v>473299000</c:v>
                </c:pt>
                <c:pt idx="7">
                  <c:v>560179000</c:v>
                </c:pt>
                <c:pt idx="8">
                  <c:v>574552000</c:v>
                </c:pt>
                <c:pt idx="9">
                  <c:v>574037000</c:v>
                </c:pt>
                <c:pt idx="10">
                  <c:v>581650000</c:v>
                </c:pt>
                <c:pt idx="11">
                  <c:v>592616000</c:v>
                </c:pt>
                <c:pt idx="12">
                  <c:v>589803000</c:v>
                </c:pt>
                <c:pt idx="13">
                  <c:v>403000000</c:v>
                </c:pt>
                <c:pt idx="14">
                  <c:v>441167000</c:v>
                </c:pt>
                <c:pt idx="15">
                  <c:v>543225000</c:v>
                </c:pt>
                <c:pt idx="16">
                  <c:v>657958000</c:v>
                </c:pt>
                <c:pt idx="17">
                  <c:v>789068000</c:v>
                </c:pt>
                <c:pt idx="18">
                  <c:v>932664000</c:v>
                </c:pt>
                <c:pt idx="19">
                  <c:v>1038963000</c:v>
                </c:pt>
                <c:pt idx="20">
                  <c:v>1135934000</c:v>
                </c:pt>
                <c:pt idx="21">
                  <c:v>1166141000</c:v>
                </c:pt>
                <c:pt idx="22">
                  <c:v>1234174000</c:v>
                </c:pt>
                <c:pt idx="23">
                  <c:v>1419312995</c:v>
                </c:pt>
                <c:pt idx="24">
                  <c:v>1535715369</c:v>
                </c:pt>
                <c:pt idx="25">
                  <c:v>1660661809</c:v>
                </c:pt>
                <c:pt idx="26">
                  <c:v>1736815820</c:v>
                </c:pt>
                <c:pt idx="27">
                  <c:v>1773635743</c:v>
                </c:pt>
                <c:pt idx="28">
                  <c:v>1902204869</c:v>
                </c:pt>
                <c:pt idx="29">
                  <c:v>1961333821</c:v>
                </c:pt>
                <c:pt idx="30">
                  <c:v>1998410753</c:v>
                </c:pt>
                <c:pt idx="31">
                  <c:v>2032116034</c:v>
                </c:pt>
                <c:pt idx="32">
                  <c:v>1997317600</c:v>
                </c:pt>
                <c:pt idx="33">
                  <c:v>1942672902</c:v>
                </c:pt>
                <c:pt idx="34">
                  <c:v>1850388446</c:v>
                </c:pt>
                <c:pt idx="35">
                  <c:v>1744678083</c:v>
                </c:pt>
                <c:pt idx="36">
                  <c:v>1642338968</c:v>
                </c:pt>
                <c:pt idx="37">
                  <c:v>1556557741</c:v>
                </c:pt>
                <c:pt idx="38">
                  <c:v>1436010747</c:v>
                </c:pt>
                <c:pt idx="39">
                  <c:v>1357213525</c:v>
                </c:pt>
                <c:pt idx="40">
                  <c:v>1262754054</c:v>
                </c:pt>
                <c:pt idx="41">
                  <c:v>1200759597</c:v>
                </c:pt>
                <c:pt idx="42">
                  <c:v>1151320753</c:v>
                </c:pt>
                <c:pt idx="43" formatCode="#,##0">
                  <c:v>1129332701</c:v>
                </c:pt>
                <c:pt idx="44" formatCode="#,##0">
                  <c:v>1095256326</c:v>
                </c:pt>
                <c:pt idx="45" formatCode="#,##0">
                  <c:v>1065563136</c:v>
                </c:pt>
                <c:pt idx="46" formatCode="#,##0">
                  <c:v>1009387788</c:v>
                </c:pt>
                <c:pt idx="47" formatCode="#,##0">
                  <c:v>950150492</c:v>
                </c:pt>
                <c:pt idx="48" formatCode="#,##0">
                  <c:v>935237000</c:v>
                </c:pt>
                <c:pt idx="49" formatCode="#,##0">
                  <c:v>886990000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A73-991F-C5829F9A3F31}"/>
            </c:ext>
          </c:extLst>
        </c:ser>
        <c:ser>
          <c:idx val="1"/>
          <c:order val="1"/>
          <c:tx>
            <c:strRef>
              <c:f>'Bensin (høyoktan og lavoktan)'!$C$3</c:f>
              <c:strCache>
                <c:ptCount val="1"/>
                <c:pt idx="0">
                  <c:v>Høyoktan</c:v>
                </c:pt>
              </c:strCache>
            </c:strRef>
          </c:tx>
          <c:marker>
            <c:symbol val="none"/>
          </c:marker>
          <c:cat>
            <c:numRef>
              <c:f>'Bensin (høyoktan og lavoktan)'!$A$4:$A$53</c:f>
              <c:numCache>
                <c:formatCode>General</c:formatCode>
                <c:ptCount val="50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</c:numCache>
            </c:numRef>
          </c:cat>
          <c:val>
            <c:numRef>
              <c:f>'Bensin (høyoktan og lavoktan)'!$C$4:$C$53</c:f>
              <c:numCache>
                <c:formatCode>_ * #\ ##0_ ;_ * \-#\ ##0_ ;_ * "-"??_ ;_ @_ </c:formatCode>
                <c:ptCount val="50"/>
                <c:pt idx="0">
                  <c:v>1067401000</c:v>
                </c:pt>
                <c:pt idx="1">
                  <c:v>982994000</c:v>
                </c:pt>
                <c:pt idx="2">
                  <c:v>1137642000</c:v>
                </c:pt>
                <c:pt idx="3">
                  <c:v>1240493000</c:v>
                </c:pt>
                <c:pt idx="4">
                  <c:v>1346418000</c:v>
                </c:pt>
                <c:pt idx="5">
                  <c:v>1389219000</c:v>
                </c:pt>
                <c:pt idx="6">
                  <c:v>1433864000</c:v>
                </c:pt>
                <c:pt idx="7">
                  <c:v>1319744000</c:v>
                </c:pt>
                <c:pt idx="8">
                  <c:v>1290809000</c:v>
                </c:pt>
                <c:pt idx="9">
                  <c:v>1324636000</c:v>
                </c:pt>
                <c:pt idx="10">
                  <c:v>1366268000</c:v>
                </c:pt>
                <c:pt idx="11">
                  <c:v>1427974000</c:v>
                </c:pt>
                <c:pt idx="12">
                  <c:v>1560393000</c:v>
                </c:pt>
                <c:pt idx="13">
                  <c:v>1894081000</c:v>
                </c:pt>
                <c:pt idx="14">
                  <c:v>1934593000</c:v>
                </c:pt>
                <c:pt idx="15">
                  <c:v>1859054000</c:v>
                </c:pt>
                <c:pt idx="16">
                  <c:v>1750852000</c:v>
                </c:pt>
                <c:pt idx="17">
                  <c:v>1624237000</c:v>
                </c:pt>
                <c:pt idx="18">
                  <c:v>1413691000</c:v>
                </c:pt>
                <c:pt idx="19">
                  <c:v>1253149000</c:v>
                </c:pt>
                <c:pt idx="20">
                  <c:v>1138303000</c:v>
                </c:pt>
                <c:pt idx="21">
                  <c:v>1080429000</c:v>
                </c:pt>
                <c:pt idx="22">
                  <c:v>969327000</c:v>
                </c:pt>
                <c:pt idx="23">
                  <c:v>865864131</c:v>
                </c:pt>
                <c:pt idx="24">
                  <c:v>712430482</c:v>
                </c:pt>
                <c:pt idx="25">
                  <c:v>612423553</c:v>
                </c:pt>
                <c:pt idx="26">
                  <c:v>520276339</c:v>
                </c:pt>
                <c:pt idx="27">
                  <c:v>414985613</c:v>
                </c:pt>
                <c:pt idx="28">
                  <c:v>368306266</c:v>
                </c:pt>
                <c:pt idx="29">
                  <c:v>292261008</c:v>
                </c:pt>
                <c:pt idx="30">
                  <c:v>230598724</c:v>
                </c:pt>
                <c:pt idx="31">
                  <c:v>184119350</c:v>
                </c:pt>
                <c:pt idx="32">
                  <c:v>140313641</c:v>
                </c:pt>
                <c:pt idx="33">
                  <c:v>114029736</c:v>
                </c:pt>
                <c:pt idx="34">
                  <c:v>100154678</c:v>
                </c:pt>
                <c:pt idx="35">
                  <c:v>84058820</c:v>
                </c:pt>
                <c:pt idx="36">
                  <c:v>73813560</c:v>
                </c:pt>
                <c:pt idx="37">
                  <c:v>67640151</c:v>
                </c:pt>
                <c:pt idx="38">
                  <c:v>55373325</c:v>
                </c:pt>
                <c:pt idx="39">
                  <c:v>36169073</c:v>
                </c:pt>
                <c:pt idx="40">
                  <c:v>44373426</c:v>
                </c:pt>
                <c:pt idx="41">
                  <c:v>34460525</c:v>
                </c:pt>
                <c:pt idx="42">
                  <c:v>31056629</c:v>
                </c:pt>
                <c:pt idx="43" formatCode="#,##0">
                  <c:v>25280299</c:v>
                </c:pt>
                <c:pt idx="44" formatCode="#,##0">
                  <c:v>25817674</c:v>
                </c:pt>
                <c:pt idx="45" formatCode="#,##0">
                  <c:v>22326864</c:v>
                </c:pt>
                <c:pt idx="46" formatCode="#,##0">
                  <c:v>18970212</c:v>
                </c:pt>
                <c:pt idx="47" formatCode="#,##0">
                  <c:v>20734508.000000007</c:v>
                </c:pt>
                <c:pt idx="48" formatCode="#,##0">
                  <c:v>20948000</c:v>
                </c:pt>
                <c:pt idx="49" formatCode="#,##0">
                  <c:v>29891000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0-4A73-991F-C5829F9A3F31}"/>
            </c:ext>
          </c:extLst>
        </c:ser>
        <c:ser>
          <c:idx val="2"/>
          <c:order val="2"/>
          <c:tx>
            <c:strRef>
              <c:f>'Bensin (høyoktan og lavoktan)'!$D$3</c:f>
              <c:strCache>
                <c:ptCount val="1"/>
                <c:pt idx="0">
                  <c:v>Totalsum</c:v>
                </c:pt>
              </c:strCache>
            </c:strRef>
          </c:tx>
          <c:marker>
            <c:symbol val="none"/>
          </c:marker>
          <c:cat>
            <c:numRef>
              <c:f>'Bensin (høyoktan og lavoktan)'!$A$4:$A$53</c:f>
              <c:numCache>
                <c:formatCode>General</c:formatCode>
                <c:ptCount val="50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</c:numCache>
            </c:numRef>
          </c:cat>
          <c:val>
            <c:numRef>
              <c:f>'Bensin (høyoktan og lavoktan)'!$D$4:$D$53</c:f>
              <c:numCache>
                <c:formatCode>_ * #\ ##0_ ;_ * \-#\ ##0_ ;_ * "-"??_ ;_ @_ </c:formatCode>
                <c:ptCount val="50"/>
                <c:pt idx="0">
                  <c:v>1470924000</c:v>
                </c:pt>
                <c:pt idx="1">
                  <c:v>1368736000</c:v>
                </c:pt>
                <c:pt idx="2">
                  <c:v>1543597000</c:v>
                </c:pt>
                <c:pt idx="3">
                  <c:v>1658639000</c:v>
                </c:pt>
                <c:pt idx="4">
                  <c:v>1778645000</c:v>
                </c:pt>
                <c:pt idx="5">
                  <c:v>1821917000</c:v>
                </c:pt>
                <c:pt idx="6">
                  <c:v>1907163000</c:v>
                </c:pt>
                <c:pt idx="7">
                  <c:v>1879923000</c:v>
                </c:pt>
                <c:pt idx="8">
                  <c:v>1865361000</c:v>
                </c:pt>
                <c:pt idx="9">
                  <c:v>1898673000</c:v>
                </c:pt>
                <c:pt idx="10">
                  <c:v>1947918000</c:v>
                </c:pt>
                <c:pt idx="11">
                  <c:v>2020590000</c:v>
                </c:pt>
                <c:pt idx="12">
                  <c:v>2150196000</c:v>
                </c:pt>
                <c:pt idx="13">
                  <c:v>2297081000</c:v>
                </c:pt>
                <c:pt idx="14">
                  <c:v>2375760000</c:v>
                </c:pt>
                <c:pt idx="15">
                  <c:v>2402279000</c:v>
                </c:pt>
                <c:pt idx="16">
                  <c:v>2408810000</c:v>
                </c:pt>
                <c:pt idx="17">
                  <c:v>2413305000</c:v>
                </c:pt>
                <c:pt idx="18">
                  <c:v>2346355000</c:v>
                </c:pt>
                <c:pt idx="19">
                  <c:v>2292112000</c:v>
                </c:pt>
                <c:pt idx="20">
                  <c:v>2274237000</c:v>
                </c:pt>
                <c:pt idx="21">
                  <c:v>2246570000</c:v>
                </c:pt>
                <c:pt idx="22">
                  <c:v>2203501000</c:v>
                </c:pt>
                <c:pt idx="23">
                  <c:v>2285177126</c:v>
                </c:pt>
                <c:pt idx="24">
                  <c:v>2248145851</c:v>
                </c:pt>
                <c:pt idx="25">
                  <c:v>2273085362</c:v>
                </c:pt>
                <c:pt idx="26">
                  <c:v>2257092159</c:v>
                </c:pt>
                <c:pt idx="27">
                  <c:v>2188621356</c:v>
                </c:pt>
                <c:pt idx="28">
                  <c:v>2270511135</c:v>
                </c:pt>
                <c:pt idx="29">
                  <c:v>2253594829</c:v>
                </c:pt>
                <c:pt idx="30">
                  <c:v>2229009477</c:v>
                </c:pt>
                <c:pt idx="31">
                  <c:v>2216235384</c:v>
                </c:pt>
                <c:pt idx="32">
                  <c:v>2137631241</c:v>
                </c:pt>
                <c:pt idx="33">
                  <c:v>2056702638</c:v>
                </c:pt>
                <c:pt idx="34">
                  <c:v>1950543124</c:v>
                </c:pt>
                <c:pt idx="35">
                  <c:v>1828736903</c:v>
                </c:pt>
                <c:pt idx="36">
                  <c:v>1716152528</c:v>
                </c:pt>
                <c:pt idx="37">
                  <c:v>1624197892</c:v>
                </c:pt>
                <c:pt idx="38">
                  <c:v>1491384072</c:v>
                </c:pt>
                <c:pt idx="39">
                  <c:v>1393382598</c:v>
                </c:pt>
                <c:pt idx="40">
                  <c:v>1307638437</c:v>
                </c:pt>
                <c:pt idx="41">
                  <c:v>1235220122</c:v>
                </c:pt>
                <c:pt idx="42">
                  <c:v>1182377382</c:v>
                </c:pt>
                <c:pt idx="43">
                  <c:v>1154613000</c:v>
                </c:pt>
                <c:pt idx="44">
                  <c:v>1121074000</c:v>
                </c:pt>
                <c:pt idx="45">
                  <c:v>1087890000</c:v>
                </c:pt>
                <c:pt idx="46">
                  <c:v>1028358000</c:v>
                </c:pt>
                <c:pt idx="47">
                  <c:v>970885000</c:v>
                </c:pt>
                <c:pt idx="48">
                  <c:v>956185000</c:v>
                </c:pt>
                <c:pt idx="49">
                  <c:v>916881000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B0-4A73-991F-C5829F9A3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5768"/>
        <c:axId val="947716160"/>
      </c:lineChart>
      <c:catAx>
        <c:axId val="94771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6160"/>
        <c:crosses val="autoZero"/>
        <c:auto val="1"/>
        <c:lblAlgn val="ctr"/>
        <c:lblOffset val="100"/>
        <c:tickLblSkip val="1"/>
        <c:noMultiLvlLbl val="0"/>
      </c:catAx>
      <c:valAx>
        <c:axId val="9477161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5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6956366126171"/>
          <c:y val="0.40504466353470525"/>
          <c:w val="0.13030821740167853"/>
          <c:h val="0.33079872858098058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fyringsprodukter</a:t>
            </a:r>
            <a:r>
              <a:rPr lang="nb-NO" baseline="0">
                <a:latin typeface="Gotham Narrow Book" pitchFamily="50" charset="0"/>
              </a:rPr>
              <a:t> i liter</a:t>
            </a:r>
            <a:endParaRPr lang="nb-NO">
              <a:latin typeface="Gotham Narrow Book" pitchFamily="50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33012468356526"/>
          <c:y val="7.4299589685642695E-2"/>
          <c:w val="0.62796094005375314"/>
          <c:h val="0.81331000707749612"/>
        </c:manualLayout>
      </c:layout>
      <c:lineChart>
        <c:grouping val="standard"/>
        <c:varyColors val="0"/>
        <c:ser>
          <c:idx val="2"/>
          <c:order val="0"/>
          <c:tx>
            <c:strRef>
              <c:f>Fyringsprodukter!$D$3</c:f>
              <c:strCache>
                <c:ptCount val="1"/>
                <c:pt idx="0">
                  <c:v>Fyringsparafin og lett fyringsolje</c:v>
                </c:pt>
              </c:strCache>
            </c:strRef>
          </c:tx>
          <c:marker>
            <c:symbol val="none"/>
          </c:marker>
          <c:cat>
            <c:strRef>
              <c:f>Fyringsprodukter!$A$4:$A$66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Fyringsprodukter!$D$4:$D$66</c:f>
              <c:numCache>
                <c:formatCode>#,##0</c:formatCode>
                <c:ptCount val="63"/>
                <c:pt idx="0">
                  <c:v>691332000</c:v>
                </c:pt>
                <c:pt idx="1">
                  <c:v>670808000</c:v>
                </c:pt>
                <c:pt idx="2">
                  <c:v>765322000</c:v>
                </c:pt>
                <c:pt idx="3">
                  <c:v>869650000</c:v>
                </c:pt>
                <c:pt idx="4">
                  <c:v>868214000</c:v>
                </c:pt>
                <c:pt idx="5">
                  <c:v>991999000</c:v>
                </c:pt>
                <c:pt idx="6">
                  <c:v>1191499000</c:v>
                </c:pt>
                <c:pt idx="7">
                  <c:v>1329517000</c:v>
                </c:pt>
                <c:pt idx="8">
                  <c:v>1492344000</c:v>
                </c:pt>
                <c:pt idx="9">
                  <c:v>1795818000</c:v>
                </c:pt>
                <c:pt idx="10">
                  <c:v>2106072000</c:v>
                </c:pt>
                <c:pt idx="11">
                  <c:v>2382085000</c:v>
                </c:pt>
                <c:pt idx="12">
                  <c:v>2470386000</c:v>
                </c:pt>
                <c:pt idx="13">
                  <c:v>2330099000</c:v>
                </c:pt>
                <c:pt idx="14">
                  <c:v>1717367000</c:v>
                </c:pt>
                <c:pt idx="15">
                  <c:v>1965990000</c:v>
                </c:pt>
                <c:pt idx="16">
                  <c:v>2154947000</c:v>
                </c:pt>
                <c:pt idx="17">
                  <c:v>2220087000</c:v>
                </c:pt>
                <c:pt idx="18">
                  <c:v>2209547000</c:v>
                </c:pt>
                <c:pt idx="19">
                  <c:v>2376209000</c:v>
                </c:pt>
                <c:pt idx="20">
                  <c:v>2070366000</c:v>
                </c:pt>
                <c:pt idx="21">
                  <c:v>1805066000</c:v>
                </c:pt>
                <c:pt idx="22">
                  <c:v>1543741000</c:v>
                </c:pt>
                <c:pt idx="23">
                  <c:v>1325132000</c:v>
                </c:pt>
                <c:pt idx="24">
                  <c:v>1248249000</c:v>
                </c:pt>
                <c:pt idx="25">
                  <c:v>1367382000</c:v>
                </c:pt>
                <c:pt idx="26">
                  <c:v>1451403000</c:v>
                </c:pt>
                <c:pt idx="27">
                  <c:v>1539488000</c:v>
                </c:pt>
                <c:pt idx="28">
                  <c:v>1393033000</c:v>
                </c:pt>
                <c:pt idx="29">
                  <c:v>1232700000</c:v>
                </c:pt>
                <c:pt idx="30">
                  <c:v>1126420000</c:v>
                </c:pt>
                <c:pt idx="31">
                  <c:v>985093000</c:v>
                </c:pt>
                <c:pt idx="32">
                  <c:v>912343000</c:v>
                </c:pt>
                <c:pt idx="33">
                  <c:v>907947000</c:v>
                </c:pt>
                <c:pt idx="34">
                  <c:v>970426000</c:v>
                </c:pt>
                <c:pt idx="35">
                  <c:v>936521000</c:v>
                </c:pt>
                <c:pt idx="36">
                  <c:v>1191231615</c:v>
                </c:pt>
                <c:pt idx="37">
                  <c:v>976049303</c:v>
                </c:pt>
                <c:pt idx="38">
                  <c:v>917153147</c:v>
                </c:pt>
                <c:pt idx="39">
                  <c:v>953463330</c:v>
                </c:pt>
                <c:pt idx="40">
                  <c:v>712427467</c:v>
                </c:pt>
                <c:pt idx="41">
                  <c:v>794316669</c:v>
                </c:pt>
                <c:pt idx="42">
                  <c:v>856411606</c:v>
                </c:pt>
                <c:pt idx="43">
                  <c:v>1097475286</c:v>
                </c:pt>
                <c:pt idx="44">
                  <c:v>855603699</c:v>
                </c:pt>
                <c:pt idx="45">
                  <c:v>654267262</c:v>
                </c:pt>
                <c:pt idx="46">
                  <c:v>705449291</c:v>
                </c:pt>
                <c:pt idx="47">
                  <c:v>593405933</c:v>
                </c:pt>
                <c:pt idx="48">
                  <c:v>498077359</c:v>
                </c:pt>
                <c:pt idx="49">
                  <c:v>529285000</c:v>
                </c:pt>
                <c:pt idx="50">
                  <c:v>628383000</c:v>
                </c:pt>
                <c:pt idx="51">
                  <c:v>458543000</c:v>
                </c:pt>
                <c:pt idx="52">
                  <c:v>361127000</c:v>
                </c:pt>
                <c:pt idx="53">
                  <c:v>337006000</c:v>
                </c:pt>
                <c:pt idx="54">
                  <c:v>242621000</c:v>
                </c:pt>
                <c:pt idx="55">
                  <c:v>229753000</c:v>
                </c:pt>
                <c:pt idx="56">
                  <c:v>232409000</c:v>
                </c:pt>
                <c:pt idx="57">
                  <c:v>193898000</c:v>
                </c:pt>
                <c:pt idx="58">
                  <c:v>148842000</c:v>
                </c:pt>
                <c:pt idx="59">
                  <c:v>90936000</c:v>
                </c:pt>
                <c:pt idx="60">
                  <c:v>46982000</c:v>
                </c:pt>
                <c:pt idx="61">
                  <c:v>74326000</c:v>
                </c:pt>
                <c:pt idx="62">
                  <c:v>91137000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7-4C8C-993A-3DB7CE2638C0}"/>
            </c:ext>
          </c:extLst>
        </c:ser>
        <c:ser>
          <c:idx val="3"/>
          <c:order val="1"/>
          <c:tx>
            <c:strRef>
              <c:f>Fyringsprodukter!$E$3</c:f>
              <c:strCache>
                <c:ptCount val="1"/>
                <c:pt idx="0">
                  <c:v>Tungolje</c:v>
                </c:pt>
              </c:strCache>
            </c:strRef>
          </c:tx>
          <c:marker>
            <c:symbol val="none"/>
          </c:marker>
          <c:cat>
            <c:strRef>
              <c:f>Fyringsprodukter!$A$4:$A$66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Fyringsprodukter!$E$4:$E$66</c:f>
              <c:numCache>
                <c:formatCode>_ * #\ ##0_ ;_ * \-#\ ##0_ ;_ * "-"??_ ;_ @_ </c:formatCode>
                <c:ptCount val="63"/>
                <c:pt idx="0">
                  <c:v>1553182000</c:v>
                </c:pt>
                <c:pt idx="1">
                  <c:v>1461008000</c:v>
                </c:pt>
                <c:pt idx="2">
                  <c:v>1469355000</c:v>
                </c:pt>
                <c:pt idx="3">
                  <c:v>1726983000</c:v>
                </c:pt>
                <c:pt idx="4">
                  <c:v>1775095000</c:v>
                </c:pt>
                <c:pt idx="5">
                  <c:v>1809032000</c:v>
                </c:pt>
                <c:pt idx="6">
                  <c:v>2105061000</c:v>
                </c:pt>
                <c:pt idx="7">
                  <c:v>1982290000</c:v>
                </c:pt>
                <c:pt idx="8">
                  <c:v>2124276000</c:v>
                </c:pt>
                <c:pt idx="9">
                  <c:v>2419681000</c:v>
                </c:pt>
                <c:pt idx="10">
                  <c:v>2657115000</c:v>
                </c:pt>
                <c:pt idx="11">
                  <c:v>2357253000</c:v>
                </c:pt>
                <c:pt idx="12">
                  <c:v>2399903000</c:v>
                </c:pt>
                <c:pt idx="13">
                  <c:v>2207379000</c:v>
                </c:pt>
                <c:pt idx="14">
                  <c:v>2024561000</c:v>
                </c:pt>
                <c:pt idx="15">
                  <c:v>1853930000</c:v>
                </c:pt>
                <c:pt idx="16">
                  <c:v>2149149000</c:v>
                </c:pt>
                <c:pt idx="17">
                  <c:v>2108119000</c:v>
                </c:pt>
                <c:pt idx="18">
                  <c:v>1908894000</c:v>
                </c:pt>
                <c:pt idx="19">
                  <c:v>1957046000</c:v>
                </c:pt>
                <c:pt idx="20">
                  <c:v>1713196000</c:v>
                </c:pt>
                <c:pt idx="21">
                  <c:v>1375328000</c:v>
                </c:pt>
                <c:pt idx="22">
                  <c:v>1214168000</c:v>
                </c:pt>
                <c:pt idx="23">
                  <c:v>1085220000</c:v>
                </c:pt>
                <c:pt idx="24">
                  <c:v>1044391000</c:v>
                </c:pt>
                <c:pt idx="25">
                  <c:v>1051461000</c:v>
                </c:pt>
                <c:pt idx="26">
                  <c:v>1215190000</c:v>
                </c:pt>
                <c:pt idx="27">
                  <c:v>976057000</c:v>
                </c:pt>
                <c:pt idx="28">
                  <c:v>826344000</c:v>
                </c:pt>
                <c:pt idx="29">
                  <c:v>778294000</c:v>
                </c:pt>
                <c:pt idx="30">
                  <c:v>688973000</c:v>
                </c:pt>
                <c:pt idx="31">
                  <c:v>585550000</c:v>
                </c:pt>
                <c:pt idx="32">
                  <c:v>567921000</c:v>
                </c:pt>
                <c:pt idx="33">
                  <c:v>542694000</c:v>
                </c:pt>
                <c:pt idx="34">
                  <c:v>730432000</c:v>
                </c:pt>
                <c:pt idx="35">
                  <c:v>725137000</c:v>
                </c:pt>
                <c:pt idx="36">
                  <c:v>862010475</c:v>
                </c:pt>
                <c:pt idx="37">
                  <c:v>853761958</c:v>
                </c:pt>
                <c:pt idx="38">
                  <c:v>797396930</c:v>
                </c:pt>
                <c:pt idx="39">
                  <c:v>719226101</c:v>
                </c:pt>
                <c:pt idx="40">
                  <c:v>592470669</c:v>
                </c:pt>
                <c:pt idx="41">
                  <c:v>639060580</c:v>
                </c:pt>
                <c:pt idx="42">
                  <c:v>476688609</c:v>
                </c:pt>
                <c:pt idx="43">
                  <c:v>571666428</c:v>
                </c:pt>
                <c:pt idx="44">
                  <c:v>575865619</c:v>
                </c:pt>
                <c:pt idx="45">
                  <c:v>583679012</c:v>
                </c:pt>
                <c:pt idx="46">
                  <c:v>649712672</c:v>
                </c:pt>
                <c:pt idx="47">
                  <c:v>577281792</c:v>
                </c:pt>
                <c:pt idx="48">
                  <c:v>551844946</c:v>
                </c:pt>
                <c:pt idx="49">
                  <c:v>617878000</c:v>
                </c:pt>
                <c:pt idx="50">
                  <c:v>548600000</c:v>
                </c:pt>
                <c:pt idx="51">
                  <c:v>508574000</c:v>
                </c:pt>
                <c:pt idx="52">
                  <c:v>422958000</c:v>
                </c:pt>
                <c:pt idx="53">
                  <c:v>397406000</c:v>
                </c:pt>
                <c:pt idx="54">
                  <c:v>280371000</c:v>
                </c:pt>
                <c:pt idx="55">
                  <c:v>139471000</c:v>
                </c:pt>
                <c:pt idx="56" formatCode="#,##0">
                  <c:v>114631000</c:v>
                </c:pt>
                <c:pt idx="57" formatCode="#,##0">
                  <c:v>120366000</c:v>
                </c:pt>
                <c:pt idx="58" formatCode="#,##0">
                  <c:v>111836000</c:v>
                </c:pt>
                <c:pt idx="59" formatCode="#,##0">
                  <c:v>122735000</c:v>
                </c:pt>
                <c:pt idx="60" formatCode="#,##0">
                  <c:v>57070000</c:v>
                </c:pt>
                <c:pt idx="61" formatCode="#,##0">
                  <c:v>42370000</c:v>
                </c:pt>
                <c:pt idx="62" formatCode="#,##0">
                  <c:v>36357000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E-4511-B585-A66C674B2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8120"/>
        <c:axId val="947718512"/>
      </c:lineChart>
      <c:catAx>
        <c:axId val="94771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8512"/>
        <c:crosses val="autoZero"/>
        <c:auto val="1"/>
        <c:lblAlgn val="ctr"/>
        <c:lblOffset val="100"/>
        <c:tickLblSkip val="2"/>
        <c:noMultiLvlLbl val="0"/>
      </c:catAx>
      <c:valAx>
        <c:axId val="94771851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812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80446162867634374"/>
          <c:y val="0.17526507103278754"/>
          <c:w val="0.19553840392370758"/>
          <c:h val="8.3465035423760409E-2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blyholdig og blyfri bensin</a:t>
            </a:r>
            <a:r>
              <a:rPr lang="nb-NO" baseline="0">
                <a:latin typeface="Gotham Narrow Book" pitchFamily="50" charset="0"/>
              </a:rPr>
              <a:t> i</a:t>
            </a:r>
            <a:r>
              <a:rPr lang="nb-NO">
                <a:latin typeface="Gotham Narrow Book" pitchFamily="50" charset="0"/>
              </a:rPr>
              <a:t> liter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'Bensin (blyholdig og blyfri)'!$B$3</c:f>
              <c:strCache>
                <c:ptCount val="1"/>
                <c:pt idx="0">
                  <c:v>Blyholdig</c:v>
                </c:pt>
              </c:strCache>
            </c:strRef>
          </c:tx>
          <c:invertIfNegative val="0"/>
          <c:cat>
            <c:numRef>
              <c:f>'Bensin (blyholdig og blyfri)'!$A$4:$A$74</c:f>
              <c:numCache>
                <c:formatCode>General</c:formatCod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numCache>
            </c:numRef>
          </c:cat>
          <c:val>
            <c:numRef>
              <c:f>'Bensin (blyholdig og blyfri)'!$B$4:$B$69</c:f>
              <c:numCache>
                <c:formatCode>#,##0</c:formatCode>
                <c:ptCount val="66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573322000</c:v>
                </c:pt>
                <c:pt idx="9">
                  <c:v>639135000</c:v>
                </c:pt>
                <c:pt idx="10">
                  <c:v>669038000</c:v>
                </c:pt>
                <c:pt idx="11">
                  <c:v>742039000</c:v>
                </c:pt>
                <c:pt idx="12">
                  <c:v>807014000</c:v>
                </c:pt>
                <c:pt idx="13">
                  <c:v>877843000</c:v>
                </c:pt>
                <c:pt idx="14">
                  <c:v>923996000</c:v>
                </c:pt>
                <c:pt idx="15">
                  <c:v>1005748000</c:v>
                </c:pt>
                <c:pt idx="16">
                  <c:v>1069044000</c:v>
                </c:pt>
                <c:pt idx="17">
                  <c:v>1158113000</c:v>
                </c:pt>
                <c:pt idx="18">
                  <c:v>1249316000</c:v>
                </c:pt>
                <c:pt idx="19">
                  <c:v>1320639000</c:v>
                </c:pt>
                <c:pt idx="20">
                  <c:v>1390137000</c:v>
                </c:pt>
                <c:pt idx="21">
                  <c:v>1470924000</c:v>
                </c:pt>
                <c:pt idx="22">
                  <c:v>1368736000</c:v>
                </c:pt>
                <c:pt idx="23">
                  <c:v>1543597000</c:v>
                </c:pt>
                <c:pt idx="24">
                  <c:v>1658639000</c:v>
                </c:pt>
                <c:pt idx="25">
                  <c:v>1778645000</c:v>
                </c:pt>
                <c:pt idx="26">
                  <c:v>1821917000</c:v>
                </c:pt>
                <c:pt idx="27">
                  <c:v>1907163000</c:v>
                </c:pt>
                <c:pt idx="28">
                  <c:v>1879923000</c:v>
                </c:pt>
                <c:pt idx="29">
                  <c:v>1865361000</c:v>
                </c:pt>
                <c:pt idx="30">
                  <c:v>1898673000</c:v>
                </c:pt>
                <c:pt idx="31">
                  <c:v>1947918000</c:v>
                </c:pt>
                <c:pt idx="32">
                  <c:v>2020590000</c:v>
                </c:pt>
                <c:pt idx="33">
                  <c:v>2150196000</c:v>
                </c:pt>
                <c:pt idx="34">
                  <c:v>1897922000</c:v>
                </c:pt>
                <c:pt idx="35">
                  <c:v>1934595000</c:v>
                </c:pt>
                <c:pt idx="36">
                  <c:v>1859054000</c:v>
                </c:pt>
                <c:pt idx="37">
                  <c:v>1750856000</c:v>
                </c:pt>
                <c:pt idx="38">
                  <c:v>1546927000</c:v>
                </c:pt>
                <c:pt idx="39">
                  <c:v>1249663000</c:v>
                </c:pt>
                <c:pt idx="40">
                  <c:v>1022017000</c:v>
                </c:pt>
                <c:pt idx="41">
                  <c:v>710414000</c:v>
                </c:pt>
                <c:pt idx="42">
                  <c:v>175886000</c:v>
                </c:pt>
                <c:pt idx="43">
                  <c:v>155818000</c:v>
                </c:pt>
                <c:pt idx="44">
                  <c:v>7164233</c:v>
                </c:pt>
                <c:pt idx="45">
                  <c:v>-37167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4-4305-997B-06C1CFC5F26F}"/>
            </c:ext>
          </c:extLst>
        </c:ser>
        <c:ser>
          <c:idx val="1"/>
          <c:order val="1"/>
          <c:tx>
            <c:strRef>
              <c:f>'Bensin (blyholdig og blyfri)'!$C$3</c:f>
              <c:strCache>
                <c:ptCount val="1"/>
                <c:pt idx="0">
                  <c:v>Blyfri/blyerstattet</c:v>
                </c:pt>
              </c:strCache>
            </c:strRef>
          </c:tx>
          <c:invertIfNegative val="0"/>
          <c:cat>
            <c:numRef>
              <c:f>'Bensin (blyholdig og blyfri)'!$A$4:$A$74</c:f>
              <c:numCache>
                <c:formatCode>General</c:formatCode>
                <c:ptCount val="71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  <c:pt idx="68">
                  <c:v>2020</c:v>
                </c:pt>
                <c:pt idx="69">
                  <c:v>2021</c:v>
                </c:pt>
                <c:pt idx="70">
                  <c:v>2022</c:v>
                </c:pt>
              </c:numCache>
            </c:numRef>
          </c:cat>
          <c:val>
            <c:numRef>
              <c:f>'Bensin (blyholdig og blyfri)'!$C$4:$C$74</c:f>
              <c:numCache>
                <c:formatCode>General</c:formatCode>
                <c:ptCount val="71"/>
                <c:pt idx="34" formatCode="#,##0">
                  <c:v>399159000</c:v>
                </c:pt>
                <c:pt idx="35" formatCode="#,##0">
                  <c:v>441165000</c:v>
                </c:pt>
                <c:pt idx="36" formatCode="#,##0">
                  <c:v>543225000</c:v>
                </c:pt>
                <c:pt idx="37" formatCode="#,##0">
                  <c:v>657954000</c:v>
                </c:pt>
                <c:pt idx="38" formatCode="#,##0">
                  <c:v>866378000</c:v>
                </c:pt>
                <c:pt idx="39" formatCode="#,##0">
                  <c:v>1096692000</c:v>
                </c:pt>
                <c:pt idx="40" formatCode="#,##0">
                  <c:v>1270095000</c:v>
                </c:pt>
                <c:pt idx="41" formatCode="#,##0">
                  <c:v>1563823000</c:v>
                </c:pt>
                <c:pt idx="42" formatCode="#,##0">
                  <c:v>2070684000</c:v>
                </c:pt>
                <c:pt idx="43" formatCode="#,##0">
                  <c:v>2047683000</c:v>
                </c:pt>
                <c:pt idx="44" formatCode="#,##0">
                  <c:v>2278012893</c:v>
                </c:pt>
                <c:pt idx="45" formatCode="#,##0">
                  <c:v>2248183018</c:v>
                </c:pt>
                <c:pt idx="46" formatCode="#,##0">
                  <c:v>2273085362</c:v>
                </c:pt>
                <c:pt idx="47" formatCode="#,##0">
                  <c:v>2257092159</c:v>
                </c:pt>
                <c:pt idx="48" formatCode="#,##0">
                  <c:v>2188621356</c:v>
                </c:pt>
                <c:pt idx="49" formatCode="#,##0">
                  <c:v>2270511135</c:v>
                </c:pt>
                <c:pt idx="50" formatCode="#,##0">
                  <c:v>2253594829</c:v>
                </c:pt>
                <c:pt idx="51" formatCode="#,##0">
                  <c:v>2229009477</c:v>
                </c:pt>
                <c:pt idx="52" formatCode="#,##0">
                  <c:v>2216235384</c:v>
                </c:pt>
                <c:pt idx="53" formatCode="#,##0">
                  <c:v>2137631241</c:v>
                </c:pt>
                <c:pt idx="54" formatCode="#,##0">
                  <c:v>2056702638</c:v>
                </c:pt>
                <c:pt idx="55" formatCode="#,##0">
                  <c:v>1950543124</c:v>
                </c:pt>
                <c:pt idx="56" formatCode="#,##0">
                  <c:v>1828736903</c:v>
                </c:pt>
                <c:pt idx="57" formatCode="#,##0">
                  <c:v>1724496000</c:v>
                </c:pt>
                <c:pt idx="58" formatCode="#,##0">
                  <c:v>1627695000</c:v>
                </c:pt>
                <c:pt idx="59" formatCode="#,##0">
                  <c:v>1489193000</c:v>
                </c:pt>
                <c:pt idx="60" formatCode="_ * #\ ##0_ ;_ * \-#\ ##0_ ;_ * &quot;-&quot;??_ ;_ @_ ">
                  <c:v>1394801000</c:v>
                </c:pt>
                <c:pt idx="61" formatCode="_ * #\ ##0_ ;_ * \-#\ ##0_ ;_ * &quot;-&quot;??_ ;_ @_ ">
                  <c:v>1307255000</c:v>
                </c:pt>
                <c:pt idx="62" formatCode="#,##0">
                  <c:v>1245866000</c:v>
                </c:pt>
                <c:pt idx="63" formatCode="#,##0">
                  <c:v>1177111000</c:v>
                </c:pt>
                <c:pt idx="64" formatCode="#,##0">
                  <c:v>1154613000</c:v>
                </c:pt>
                <c:pt idx="65" formatCode="#,##0">
                  <c:v>1121074000</c:v>
                </c:pt>
                <c:pt idx="66" formatCode="#,##0">
                  <c:v>1087890000</c:v>
                </c:pt>
                <c:pt idx="67" formatCode="#,##0">
                  <c:v>1028358000</c:v>
                </c:pt>
                <c:pt idx="68" formatCode="#,##0">
                  <c:v>970885000</c:v>
                </c:pt>
                <c:pt idx="69" formatCode="#,##0">
                  <c:v>956185000</c:v>
                </c:pt>
                <c:pt idx="70" formatCode="#,##0">
                  <c:v>916881000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4-4305-997B-06C1CFC5F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7716944"/>
        <c:axId val="947717336"/>
      </c:barChart>
      <c:catAx>
        <c:axId val="9477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7336"/>
        <c:crosses val="autoZero"/>
        <c:auto val="1"/>
        <c:lblAlgn val="ctr"/>
        <c:lblOffset val="100"/>
        <c:noMultiLvlLbl val="0"/>
      </c:catAx>
      <c:valAx>
        <c:axId val="94771733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2189764544738"/>
          <c:y val="0.92253705962810995"/>
          <c:w val="0.30653996694290764"/>
          <c:h val="6.4994111806405436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LPG/propan</a:t>
            </a:r>
            <a:r>
              <a:rPr lang="nb-NO" baseline="0">
                <a:latin typeface="Gotham Narrow Book" pitchFamily="50" charset="0"/>
              </a:rPr>
              <a:t> i l</a:t>
            </a:r>
            <a:r>
              <a:rPr lang="nb-NO">
                <a:latin typeface="Gotham Narrow Book" pitchFamily="50" charset="0"/>
              </a:rPr>
              <a:t>iter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'LPG (+NLG)'!$B$3</c:f>
              <c:strCache>
                <c:ptCount val="1"/>
                <c:pt idx="0">
                  <c:v>LPG (kilde: SSB)</c:v>
                </c:pt>
              </c:strCache>
            </c:strRef>
          </c:tx>
          <c:marker>
            <c:symbol val="none"/>
          </c:marker>
          <c:cat>
            <c:numRef>
              <c:f>'LPG (+NLG)'!$A$4:$A$34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'LPG (+NLG)'!$B$4:$B$34</c:f>
              <c:numCache>
                <c:formatCode>_ * #\ ##0_ ;_ * \-#\ ##0_ ;_ * "-"??_ ;_ @_ </c:formatCode>
                <c:ptCount val="31"/>
                <c:pt idx="0">
                  <c:v>115249000</c:v>
                </c:pt>
                <c:pt idx="1">
                  <c:v>132769000</c:v>
                </c:pt>
                <c:pt idx="2">
                  <c:v>164149000</c:v>
                </c:pt>
                <c:pt idx="3">
                  <c:v>167183778</c:v>
                </c:pt>
                <c:pt idx="4">
                  <c:v>202306902</c:v>
                </c:pt>
                <c:pt idx="5">
                  <c:v>205297561</c:v>
                </c:pt>
                <c:pt idx="6">
                  <c:v>219379269</c:v>
                </c:pt>
                <c:pt idx="7">
                  <c:v>221471288</c:v>
                </c:pt>
                <c:pt idx="8">
                  <c:v>221394863</c:v>
                </c:pt>
                <c:pt idx="9">
                  <c:v>251758708</c:v>
                </c:pt>
                <c:pt idx="10">
                  <c:v>257881671</c:v>
                </c:pt>
                <c:pt idx="11">
                  <c:v>304631951</c:v>
                </c:pt>
                <c:pt idx="12">
                  <c:v>291465863</c:v>
                </c:pt>
                <c:pt idx="13">
                  <c:v>284286083</c:v>
                </c:pt>
                <c:pt idx="14">
                  <c:v>314300421</c:v>
                </c:pt>
                <c:pt idx="15">
                  <c:v>344673685</c:v>
                </c:pt>
                <c:pt idx="16">
                  <c:v>361042431</c:v>
                </c:pt>
                <c:pt idx="17">
                  <c:v>374363015.73337781</c:v>
                </c:pt>
                <c:pt idx="18">
                  <c:v>463626009.33232099</c:v>
                </c:pt>
                <c:pt idx="19">
                  <c:v>365357506.54005694</c:v>
                </c:pt>
                <c:pt idx="20">
                  <c:v>329025149.41120756</c:v>
                </c:pt>
                <c:pt idx="21">
                  <c:v>270098804.63241339</c:v>
                </c:pt>
                <c:pt idx="22">
                  <c:v>252296122.37358484</c:v>
                </c:pt>
                <c:pt idx="23">
                  <c:v>281803744.90566039</c:v>
                </c:pt>
                <c:pt idx="24">
                  <c:v>287031968.60377353</c:v>
                </c:pt>
                <c:pt idx="25">
                  <c:v>297468358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D-46B2-99C1-4F8EDFB1B599}"/>
            </c:ext>
          </c:extLst>
        </c:ser>
        <c:ser>
          <c:idx val="1"/>
          <c:order val="1"/>
          <c:tx>
            <c:strRef>
              <c:f>'LPG (+NLG)'!$C$3</c:f>
              <c:strCache>
                <c:ptCount val="1"/>
                <c:pt idx="0">
                  <c:v>LPG (kilde: Drivkraft Norge)</c:v>
                </c:pt>
              </c:strCache>
            </c:strRef>
          </c:tx>
          <c:marker>
            <c:symbol val="none"/>
          </c:marker>
          <c:cat>
            <c:numRef>
              <c:f>'LPG (+NLG)'!$A$4:$A$34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'LPG (+NLG)'!$C$4:$C$34</c:f>
              <c:numCache>
                <c:formatCode>_ * #\ ##0_ ;_ * \-#\ ##0_ ;_ * "-"??_ ;_ @_ </c:formatCode>
                <c:ptCount val="31"/>
                <c:pt idx="21">
                  <c:v>387963704</c:v>
                </c:pt>
                <c:pt idx="22">
                  <c:v>370646777</c:v>
                </c:pt>
                <c:pt idx="23">
                  <c:v>372391162</c:v>
                </c:pt>
                <c:pt idx="24">
                  <c:v>355612989</c:v>
                </c:pt>
                <c:pt idx="25">
                  <c:v>394603052</c:v>
                </c:pt>
                <c:pt idx="26">
                  <c:v>429342116</c:v>
                </c:pt>
                <c:pt idx="27">
                  <c:v>422695332.67716533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6-4A9D-9A1C-36DE3CFB415C}"/>
            </c:ext>
          </c:extLst>
        </c:ser>
        <c:ser>
          <c:idx val="2"/>
          <c:order val="2"/>
          <c:tx>
            <c:strRef>
              <c:f>'LPG (+NLG)'!$D$3</c:f>
              <c:strCache>
                <c:ptCount val="1"/>
                <c:pt idx="0">
                  <c:v>LPG + NLG (kilde: SSB)</c:v>
                </c:pt>
              </c:strCache>
            </c:strRef>
          </c:tx>
          <c:marker>
            <c:symbol val="none"/>
          </c:marker>
          <c:cat>
            <c:numRef>
              <c:f>'LPG (+NLG)'!$A$4:$A$34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'LPG (+NLG)'!$D$4:$D$34</c:f>
              <c:numCache>
                <c:formatCode>_ * #\ ##0_ ;_ * \-#\ ##0_ ;_ * "-"??_ ;_ @_ </c:formatCode>
                <c:ptCount val="31"/>
                <c:pt idx="29">
                  <c:v>467312000</c:v>
                </c:pt>
                <c:pt idx="30">
                  <c:v>709916000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E-49CB-A29C-007ADD3E1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9296"/>
        <c:axId val="947719688"/>
      </c:lineChart>
      <c:catAx>
        <c:axId val="9477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9688"/>
        <c:crosses val="autoZero"/>
        <c:auto val="1"/>
        <c:lblAlgn val="ctr"/>
        <c:lblOffset val="100"/>
        <c:noMultiLvlLbl val="0"/>
      </c:catAx>
      <c:valAx>
        <c:axId val="9477196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92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flydrivstoff og marine gassolje i liter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223571648307055"/>
          <c:y val="0.13942199819455967"/>
          <c:w val="0.5596696105554374"/>
          <c:h val="0.75081453536001841"/>
        </c:manualLayout>
      </c:layout>
      <c:lineChart>
        <c:grouping val="standard"/>
        <c:varyColors val="0"/>
        <c:ser>
          <c:idx val="0"/>
          <c:order val="0"/>
          <c:tx>
            <c:strRef>
              <c:f>'Flydrivstoff og marine gassolje'!$B$3</c:f>
              <c:strCache>
                <c:ptCount val="1"/>
                <c:pt idx="0">
                  <c:v>Flydrivstoff</c:v>
                </c:pt>
              </c:strCache>
            </c:strRef>
          </c:tx>
          <c:marker>
            <c:symbol val="none"/>
          </c:marker>
          <c:cat>
            <c:strRef>
              <c:f>'Flydrivstoff og marine gassolje'!$A$4:$A$66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'Flydrivstoff og marine gassolje'!$B$4:$B$66</c:f>
              <c:numCache>
                <c:formatCode>_ * #\ ##0_ ;_ * \-#\ ##0_ ;_ * "-"??_ ;_ @_ </c:formatCode>
                <c:ptCount val="63"/>
                <c:pt idx="0">
                  <c:v>129714000</c:v>
                </c:pt>
                <c:pt idx="1">
                  <c:v>140406000</c:v>
                </c:pt>
                <c:pt idx="2">
                  <c:v>111579000</c:v>
                </c:pt>
                <c:pt idx="3">
                  <c:v>110854000</c:v>
                </c:pt>
                <c:pt idx="4">
                  <c:v>128259000</c:v>
                </c:pt>
                <c:pt idx="5">
                  <c:v>106746000</c:v>
                </c:pt>
                <c:pt idx="6">
                  <c:v>163094000</c:v>
                </c:pt>
                <c:pt idx="7">
                  <c:v>160604000</c:v>
                </c:pt>
                <c:pt idx="8">
                  <c:v>204038000</c:v>
                </c:pt>
                <c:pt idx="9">
                  <c:v>236630000</c:v>
                </c:pt>
                <c:pt idx="10">
                  <c:v>307867000</c:v>
                </c:pt>
                <c:pt idx="11">
                  <c:v>313808000</c:v>
                </c:pt>
                <c:pt idx="12">
                  <c:v>373566000</c:v>
                </c:pt>
                <c:pt idx="13">
                  <c:v>348084000</c:v>
                </c:pt>
                <c:pt idx="14">
                  <c:v>327357000</c:v>
                </c:pt>
                <c:pt idx="15">
                  <c:v>331861000</c:v>
                </c:pt>
                <c:pt idx="16">
                  <c:v>369311000</c:v>
                </c:pt>
                <c:pt idx="17">
                  <c:v>415771000</c:v>
                </c:pt>
                <c:pt idx="18">
                  <c:v>455877000</c:v>
                </c:pt>
                <c:pt idx="19">
                  <c:v>477947000</c:v>
                </c:pt>
                <c:pt idx="20">
                  <c:v>483868000</c:v>
                </c:pt>
                <c:pt idx="21">
                  <c:v>472179000</c:v>
                </c:pt>
                <c:pt idx="22">
                  <c:v>471877000</c:v>
                </c:pt>
                <c:pt idx="23">
                  <c:v>504336000</c:v>
                </c:pt>
                <c:pt idx="24">
                  <c:v>560394000</c:v>
                </c:pt>
                <c:pt idx="25">
                  <c:v>592244000</c:v>
                </c:pt>
                <c:pt idx="26">
                  <c:v>630509000</c:v>
                </c:pt>
                <c:pt idx="27">
                  <c:v>663576000</c:v>
                </c:pt>
                <c:pt idx="28">
                  <c:v>652945000</c:v>
                </c:pt>
                <c:pt idx="29">
                  <c:v>661981000</c:v>
                </c:pt>
                <c:pt idx="30">
                  <c:v>625265000</c:v>
                </c:pt>
                <c:pt idx="31">
                  <c:v>595867000</c:v>
                </c:pt>
                <c:pt idx="32">
                  <c:v>628824000</c:v>
                </c:pt>
                <c:pt idx="33">
                  <c:v>601615000</c:v>
                </c:pt>
                <c:pt idx="34">
                  <c:v>691657000</c:v>
                </c:pt>
                <c:pt idx="35">
                  <c:v>680644273.00000024</c:v>
                </c:pt>
                <c:pt idx="36">
                  <c:v>734085402.00000012</c:v>
                </c:pt>
                <c:pt idx="37">
                  <c:v>777245669.00000012</c:v>
                </c:pt>
                <c:pt idx="38">
                  <c:v>783613522.99999976</c:v>
                </c:pt>
                <c:pt idx="39">
                  <c:v>907685085</c:v>
                </c:pt>
                <c:pt idx="40">
                  <c:v>784435478.99999964</c:v>
                </c:pt>
                <c:pt idx="41">
                  <c:v>769278674.99999988</c:v>
                </c:pt>
                <c:pt idx="42">
                  <c:v>767556195.99999964</c:v>
                </c:pt>
                <c:pt idx="43">
                  <c:v>670693229</c:v>
                </c:pt>
                <c:pt idx="44">
                  <c:v>771999477.00000024</c:v>
                </c:pt>
                <c:pt idx="45">
                  <c:v>813151553</c:v>
                </c:pt>
                <c:pt idx="46">
                  <c:v>893401024</c:v>
                </c:pt>
                <c:pt idx="47">
                  <c:v>894566353.99999976</c:v>
                </c:pt>
                <c:pt idx="48">
                  <c:v>894485355.00000012</c:v>
                </c:pt>
                <c:pt idx="49">
                  <c:v>789921000</c:v>
                </c:pt>
                <c:pt idx="50">
                  <c:v>969029000</c:v>
                </c:pt>
                <c:pt idx="51">
                  <c:v>1010500000</c:v>
                </c:pt>
                <c:pt idx="52">
                  <c:v>1082225000</c:v>
                </c:pt>
                <c:pt idx="53">
                  <c:v>1097950000</c:v>
                </c:pt>
                <c:pt idx="54">
                  <c:v>1170885000</c:v>
                </c:pt>
                <c:pt idx="55">
                  <c:v>1123932000</c:v>
                </c:pt>
                <c:pt idx="56" formatCode="#,##0">
                  <c:v>1088179000</c:v>
                </c:pt>
                <c:pt idx="57" formatCode="#,##0">
                  <c:v>1129696000</c:v>
                </c:pt>
                <c:pt idx="58" formatCode="#,##0">
                  <c:v>1218741000</c:v>
                </c:pt>
                <c:pt idx="59" formatCode="#,##0">
                  <c:v>1162197000</c:v>
                </c:pt>
                <c:pt idx="60" formatCode="#,##0">
                  <c:v>584101000</c:v>
                </c:pt>
                <c:pt idx="61" formatCode="#,##0">
                  <c:v>550241000</c:v>
                </c:pt>
                <c:pt idx="62" formatCode="#,##0">
                  <c:v>981310000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B-473C-80A0-68635B2A70FC}"/>
            </c:ext>
          </c:extLst>
        </c:ser>
        <c:ser>
          <c:idx val="1"/>
          <c:order val="1"/>
          <c:tx>
            <c:strRef>
              <c:f>'Flydrivstoff og marine gassolje'!$C$3</c:f>
              <c:strCache>
                <c:ptCount val="1"/>
                <c:pt idx="0">
                  <c:v>Marine gassolje/tungdestillat</c:v>
                </c:pt>
              </c:strCache>
            </c:strRef>
          </c:tx>
          <c:marker>
            <c:symbol val="none"/>
          </c:marker>
          <c:cat>
            <c:strRef>
              <c:f>'Flydrivstoff og marine gassolje'!$A$4:$A$66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2009*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'Flydrivstoff og marine gassolje'!$C$4:$C$66</c:f>
              <c:numCache>
                <c:formatCode>_ * #\ ##0_ ;_ * \-#\ ##0_ ;_ * "-"??_ ;_ @_ </c:formatCode>
                <c:ptCount val="63"/>
                <c:pt idx="0">
                  <c:v>561782000</c:v>
                </c:pt>
                <c:pt idx="1">
                  <c:v>572563000</c:v>
                </c:pt>
                <c:pt idx="2">
                  <c:v>585510000</c:v>
                </c:pt>
                <c:pt idx="3">
                  <c:v>597422000</c:v>
                </c:pt>
                <c:pt idx="4">
                  <c:v>607054000</c:v>
                </c:pt>
                <c:pt idx="5">
                  <c:v>643458000</c:v>
                </c:pt>
                <c:pt idx="6">
                  <c:v>713956000</c:v>
                </c:pt>
                <c:pt idx="7">
                  <c:v>765104000</c:v>
                </c:pt>
                <c:pt idx="8">
                  <c:v>811689000</c:v>
                </c:pt>
                <c:pt idx="9">
                  <c:v>831615000</c:v>
                </c:pt>
                <c:pt idx="10">
                  <c:v>924076000</c:v>
                </c:pt>
                <c:pt idx="11">
                  <c:v>984247000</c:v>
                </c:pt>
                <c:pt idx="12">
                  <c:v>1024853000</c:v>
                </c:pt>
                <c:pt idx="13">
                  <c:v>1191076000</c:v>
                </c:pt>
                <c:pt idx="14">
                  <c:v>1162835000</c:v>
                </c:pt>
                <c:pt idx="15">
                  <c:v>1356131000</c:v>
                </c:pt>
                <c:pt idx="16">
                  <c:v>1416831000</c:v>
                </c:pt>
                <c:pt idx="17">
                  <c:v>1506556000</c:v>
                </c:pt>
                <c:pt idx="18">
                  <c:v>1536089000</c:v>
                </c:pt>
                <c:pt idx="19">
                  <c:v>1499656000</c:v>
                </c:pt>
                <c:pt idx="20">
                  <c:v>1296786000</c:v>
                </c:pt>
                <c:pt idx="21">
                  <c:v>1253751000</c:v>
                </c:pt>
                <c:pt idx="22">
                  <c:v>1280298000</c:v>
                </c:pt>
                <c:pt idx="23">
                  <c:v>1346494000</c:v>
                </c:pt>
                <c:pt idx="24">
                  <c:v>1416790000</c:v>
                </c:pt>
                <c:pt idx="25">
                  <c:v>1392387000</c:v>
                </c:pt>
                <c:pt idx="26">
                  <c:v>1434549000</c:v>
                </c:pt>
                <c:pt idx="27">
                  <c:v>1445214000</c:v>
                </c:pt>
                <c:pt idx="28">
                  <c:v>1441544000</c:v>
                </c:pt>
                <c:pt idx="29">
                  <c:v>1419963000</c:v>
                </c:pt>
                <c:pt idx="30">
                  <c:v>1504913000</c:v>
                </c:pt>
                <c:pt idx="31">
                  <c:v>1429422000</c:v>
                </c:pt>
                <c:pt idx="32">
                  <c:v>1491461000</c:v>
                </c:pt>
                <c:pt idx="33">
                  <c:v>1573451000</c:v>
                </c:pt>
                <c:pt idx="34">
                  <c:v>1578363000</c:v>
                </c:pt>
                <c:pt idx="35">
                  <c:v>1924711764.9999988</c:v>
                </c:pt>
                <c:pt idx="36">
                  <c:v>2123503129.0000002</c:v>
                </c:pt>
                <c:pt idx="37">
                  <c:v>2323767528.9999995</c:v>
                </c:pt>
                <c:pt idx="38">
                  <c:v>2431844869.999999</c:v>
                </c:pt>
                <c:pt idx="39">
                  <c:v>2528132076.0000005</c:v>
                </c:pt>
                <c:pt idx="40">
                  <c:v>2290740309.0000019</c:v>
                </c:pt>
                <c:pt idx="41">
                  <c:v>2236710298.9999981</c:v>
                </c:pt>
                <c:pt idx="42">
                  <c:v>2134860858.0000019</c:v>
                </c:pt>
                <c:pt idx="43">
                  <c:v>2003791526.9999976</c:v>
                </c:pt>
                <c:pt idx="44">
                  <c:v>1924599133.0000012</c:v>
                </c:pt>
                <c:pt idx="45">
                  <c:v>2013427514.9999993</c:v>
                </c:pt>
                <c:pt idx="46">
                  <c:v>1971137834.9999995</c:v>
                </c:pt>
                <c:pt idx="47">
                  <c:v>1987502002.9999986</c:v>
                </c:pt>
                <c:pt idx="48">
                  <c:v>1872133826.9999998</c:v>
                </c:pt>
                <c:pt idx="49">
                  <c:v>1810714000</c:v>
                </c:pt>
                <c:pt idx="50">
                  <c:v>1793748000</c:v>
                </c:pt>
                <c:pt idx="51">
                  <c:v>1856179000</c:v>
                </c:pt>
                <c:pt idx="52">
                  <c:v>1901017000</c:v>
                </c:pt>
                <c:pt idx="53">
                  <c:v>1903932000</c:v>
                </c:pt>
                <c:pt idx="54">
                  <c:v>1896335000</c:v>
                </c:pt>
                <c:pt idx="55">
                  <c:v>1877721000</c:v>
                </c:pt>
                <c:pt idx="56" formatCode="#,##0">
                  <c:v>1756332000</c:v>
                </c:pt>
                <c:pt idx="57" formatCode="#,##0">
                  <c:v>1775613000</c:v>
                </c:pt>
                <c:pt idx="58" formatCode="#,##0">
                  <c:v>1887913000</c:v>
                </c:pt>
                <c:pt idx="59" formatCode="#,##0">
                  <c:v>1918310000</c:v>
                </c:pt>
                <c:pt idx="60" formatCode="#,##0">
                  <c:v>1958755000</c:v>
                </c:pt>
                <c:pt idx="61" formatCode="#,##0">
                  <c:v>1952077000</c:v>
                </c:pt>
                <c:pt idx="62" formatCode="#,##0">
                  <c:v>2040603000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4B-473C-80A0-68635B2A7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20472"/>
        <c:axId val="852734408"/>
      </c:lineChart>
      <c:catAx>
        <c:axId val="94772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4408"/>
        <c:crosses val="autoZero"/>
        <c:auto val="1"/>
        <c:lblAlgn val="ctr"/>
        <c:lblOffset val="100"/>
        <c:tickLblSkip val="2"/>
        <c:noMultiLvlLbl val="0"/>
      </c:catAx>
      <c:valAx>
        <c:axId val="8527344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20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534758006291912"/>
          <c:y val="0.5841763816625396"/>
          <c:w val="0.26256709465370881"/>
          <c:h val="0.23724346832391474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smøreolje og bitumen</a:t>
            </a:r>
            <a:r>
              <a:rPr lang="nb-NO" baseline="0">
                <a:latin typeface="Gotham Narrow Book" pitchFamily="50" charset="0"/>
              </a:rPr>
              <a:t> i l</a:t>
            </a:r>
            <a:r>
              <a:rPr lang="nb-NO">
                <a:latin typeface="Gotham Narrow Book" pitchFamily="50" charset="0"/>
              </a:rPr>
              <a:t>iter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'Bitumen og smøreolje'!$B$4</c:f>
              <c:strCache>
                <c:ptCount val="1"/>
                <c:pt idx="0">
                  <c:v>Bitumen</c:v>
                </c:pt>
              </c:strCache>
            </c:strRef>
          </c:tx>
          <c:marker>
            <c:symbol val="none"/>
          </c:marker>
          <c:cat>
            <c:numRef>
              <c:f>'Bitumen og smøreolje'!$A$5:$A$67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'Bitumen og smøreolje'!$B$5:$B$67</c:f>
              <c:numCache>
                <c:formatCode>_ * #\ ##0_ ;_ * \-#\ ##0_ ;_ * "-"??_ ;_ @_ </c:formatCode>
                <c:ptCount val="63"/>
                <c:pt idx="13">
                  <c:v>289399000</c:v>
                </c:pt>
                <c:pt idx="14">
                  <c:v>287739000</c:v>
                </c:pt>
                <c:pt idx="15">
                  <c:v>280834000</c:v>
                </c:pt>
                <c:pt idx="16">
                  <c:v>294914000</c:v>
                </c:pt>
                <c:pt idx="17">
                  <c:v>299845000</c:v>
                </c:pt>
                <c:pt idx="18">
                  <c:v>299574000</c:v>
                </c:pt>
                <c:pt idx="19">
                  <c:v>279702000</c:v>
                </c:pt>
                <c:pt idx="20">
                  <c:v>277834000</c:v>
                </c:pt>
                <c:pt idx="21">
                  <c:v>260557000</c:v>
                </c:pt>
                <c:pt idx="22">
                  <c:v>283649000</c:v>
                </c:pt>
                <c:pt idx="23">
                  <c:v>308969000</c:v>
                </c:pt>
                <c:pt idx="24">
                  <c:v>329131000</c:v>
                </c:pt>
                <c:pt idx="25">
                  <c:v>320920000</c:v>
                </c:pt>
                <c:pt idx="26">
                  <c:v>352650000</c:v>
                </c:pt>
                <c:pt idx="27">
                  <c:v>354466000</c:v>
                </c:pt>
                <c:pt idx="28">
                  <c:v>320458000</c:v>
                </c:pt>
                <c:pt idx="29">
                  <c:v>342294000</c:v>
                </c:pt>
                <c:pt idx="30">
                  <c:v>335117000</c:v>
                </c:pt>
                <c:pt idx="31">
                  <c:v>352414000</c:v>
                </c:pt>
                <c:pt idx="32">
                  <c:v>319394000</c:v>
                </c:pt>
                <c:pt idx="33">
                  <c:v>323480000</c:v>
                </c:pt>
                <c:pt idx="34">
                  <c:v>315822000</c:v>
                </c:pt>
                <c:pt idx="35">
                  <c:v>343258000</c:v>
                </c:pt>
                <c:pt idx="36">
                  <c:v>346656587</c:v>
                </c:pt>
                <c:pt idx="37">
                  <c:v>344382517</c:v>
                </c:pt>
                <c:pt idx="38">
                  <c:v>354070278</c:v>
                </c:pt>
                <c:pt idx="39">
                  <c:v>328546433</c:v>
                </c:pt>
                <c:pt idx="40">
                  <c:v>295642409</c:v>
                </c:pt>
                <c:pt idx="41">
                  <c:v>269725205</c:v>
                </c:pt>
                <c:pt idx="42">
                  <c:v>257032941</c:v>
                </c:pt>
                <c:pt idx="43">
                  <c:v>265965026</c:v>
                </c:pt>
                <c:pt idx="44">
                  <c:v>313414113</c:v>
                </c:pt>
                <c:pt idx="45">
                  <c:v>307535638</c:v>
                </c:pt>
                <c:pt idx="46">
                  <c:v>316767988</c:v>
                </c:pt>
                <c:pt idx="47">
                  <c:v>369993767</c:v>
                </c:pt>
                <c:pt idx="48">
                  <c:v>362421092</c:v>
                </c:pt>
                <c:pt idx="49">
                  <c:v>403253433</c:v>
                </c:pt>
                <c:pt idx="50">
                  <c:v>381121434</c:v>
                </c:pt>
                <c:pt idx="51">
                  <c:v>426296898</c:v>
                </c:pt>
                <c:pt idx="52">
                  <c:v>439500864</c:v>
                </c:pt>
                <c:pt idx="53">
                  <c:v>381405365</c:v>
                </c:pt>
                <c:pt idx="54">
                  <c:v>343319665.99999994</c:v>
                </c:pt>
                <c:pt idx="55">
                  <c:v>437175472.00000006</c:v>
                </c:pt>
                <c:pt idx="56" formatCode="#,##0">
                  <c:v>405964825</c:v>
                </c:pt>
                <c:pt idx="57" formatCode="#,##0">
                  <c:v>440533804</c:v>
                </c:pt>
                <c:pt idx="58" formatCode="#,##0">
                  <c:v>496747429</c:v>
                </c:pt>
                <c:pt idx="59" formatCode="#,##0">
                  <c:v>433473210</c:v>
                </c:pt>
                <c:pt idx="60" formatCode="#,##0">
                  <c:v>377403400</c:v>
                </c:pt>
                <c:pt idx="61" formatCode="#,##0">
                  <c:v>370763000</c:v>
                </c:pt>
                <c:pt idx="62" formatCode="#,##0">
                  <c:v>359093000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E-4A49-A45A-E521E3D30B34}"/>
            </c:ext>
          </c:extLst>
        </c:ser>
        <c:ser>
          <c:idx val="1"/>
          <c:order val="1"/>
          <c:tx>
            <c:strRef>
              <c:f>'Bitumen og smøreolje'!$C$4</c:f>
              <c:strCache>
                <c:ptCount val="1"/>
                <c:pt idx="0">
                  <c:v>Smøreolje</c:v>
                </c:pt>
              </c:strCache>
            </c:strRef>
          </c:tx>
          <c:marker>
            <c:symbol val="none"/>
          </c:marker>
          <c:cat>
            <c:numRef>
              <c:f>'Bitumen og smøreolje'!$A$5:$A$67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'Bitumen og smøreolje'!$C$5:$C$67</c:f>
              <c:numCache>
                <c:formatCode>_ * #\ ##0_ ;_ * \-#\ ##0_ ;_ * "-"??_ ;_ @_ </c:formatCode>
                <c:ptCount val="63"/>
                <c:pt idx="0">
                  <c:v>44236000</c:v>
                </c:pt>
                <c:pt idx="1">
                  <c:v>47474000</c:v>
                </c:pt>
                <c:pt idx="2">
                  <c:v>50064000</c:v>
                </c:pt>
                <c:pt idx="3">
                  <c:v>51508000</c:v>
                </c:pt>
                <c:pt idx="4">
                  <c:v>55895000</c:v>
                </c:pt>
                <c:pt idx="5">
                  <c:v>56656000</c:v>
                </c:pt>
                <c:pt idx="6">
                  <c:v>60239000</c:v>
                </c:pt>
                <c:pt idx="7">
                  <c:v>68898000</c:v>
                </c:pt>
                <c:pt idx="8">
                  <c:v>65719000</c:v>
                </c:pt>
                <c:pt idx="9">
                  <c:v>67282000</c:v>
                </c:pt>
                <c:pt idx="10">
                  <c:v>69760000</c:v>
                </c:pt>
                <c:pt idx="11">
                  <c:v>83070000</c:v>
                </c:pt>
                <c:pt idx="12">
                  <c:v>84297000</c:v>
                </c:pt>
                <c:pt idx="13">
                  <c:v>98082000</c:v>
                </c:pt>
                <c:pt idx="14">
                  <c:v>88491000</c:v>
                </c:pt>
                <c:pt idx="15">
                  <c:v>94241000</c:v>
                </c:pt>
                <c:pt idx="16">
                  <c:v>99351000</c:v>
                </c:pt>
                <c:pt idx="17">
                  <c:v>96243000</c:v>
                </c:pt>
                <c:pt idx="18">
                  <c:v>97376000</c:v>
                </c:pt>
                <c:pt idx="19">
                  <c:v>102654000</c:v>
                </c:pt>
                <c:pt idx="20">
                  <c:v>95728000</c:v>
                </c:pt>
                <c:pt idx="21">
                  <c:v>93710000</c:v>
                </c:pt>
                <c:pt idx="22">
                  <c:v>92898000</c:v>
                </c:pt>
                <c:pt idx="23">
                  <c:v>96742000</c:v>
                </c:pt>
                <c:pt idx="24">
                  <c:v>112500000</c:v>
                </c:pt>
                <c:pt idx="25">
                  <c:v>103020000</c:v>
                </c:pt>
                <c:pt idx="26">
                  <c:v>109003000</c:v>
                </c:pt>
                <c:pt idx="27">
                  <c:v>111483000</c:v>
                </c:pt>
                <c:pt idx="28">
                  <c:v>110215000</c:v>
                </c:pt>
                <c:pt idx="29">
                  <c:v>106276000</c:v>
                </c:pt>
                <c:pt idx="30">
                  <c:v>109598000</c:v>
                </c:pt>
                <c:pt idx="31">
                  <c:v>104166000</c:v>
                </c:pt>
                <c:pt idx="32">
                  <c:v>96511000</c:v>
                </c:pt>
                <c:pt idx="33">
                  <c:v>91576000</c:v>
                </c:pt>
                <c:pt idx="34">
                  <c:v>92550000</c:v>
                </c:pt>
                <c:pt idx="35">
                  <c:v>95234000</c:v>
                </c:pt>
                <c:pt idx="36">
                  <c:v>96196306</c:v>
                </c:pt>
                <c:pt idx="37">
                  <c:v>99708550</c:v>
                </c:pt>
                <c:pt idx="38">
                  <c:v>101207921</c:v>
                </c:pt>
                <c:pt idx="39">
                  <c:v>102441195</c:v>
                </c:pt>
                <c:pt idx="40">
                  <c:v>98699818</c:v>
                </c:pt>
                <c:pt idx="41">
                  <c:v>89055826</c:v>
                </c:pt>
                <c:pt idx="42">
                  <c:v>85707391</c:v>
                </c:pt>
                <c:pt idx="43">
                  <c:v>81838829</c:v>
                </c:pt>
                <c:pt idx="44">
                  <c:v>78865009</c:v>
                </c:pt>
                <c:pt idx="45">
                  <c:v>73602008</c:v>
                </c:pt>
                <c:pt idx="46">
                  <c:v>74176129</c:v>
                </c:pt>
                <c:pt idx="47">
                  <c:v>75549842</c:v>
                </c:pt>
                <c:pt idx="48">
                  <c:v>74280894</c:v>
                </c:pt>
                <c:pt idx="49">
                  <c:v>69309000</c:v>
                </c:pt>
                <c:pt idx="50">
                  <c:v>63201000</c:v>
                </c:pt>
                <c:pt idx="51">
                  <c:v>70082000</c:v>
                </c:pt>
                <c:pt idx="52">
                  <c:v>67840000</c:v>
                </c:pt>
                <c:pt idx="53">
                  <c:v>70951000</c:v>
                </c:pt>
                <c:pt idx="54">
                  <c:v>58943000</c:v>
                </c:pt>
                <c:pt idx="55">
                  <c:v>49065000</c:v>
                </c:pt>
                <c:pt idx="56">
                  <c:v>57487000</c:v>
                </c:pt>
                <c:pt idx="57">
                  <c:v>56189000</c:v>
                </c:pt>
                <c:pt idx="58">
                  <c:v>59889000</c:v>
                </c:pt>
                <c:pt idx="59">
                  <c:v>57733000</c:v>
                </c:pt>
                <c:pt idx="60">
                  <c:v>57672000</c:v>
                </c:pt>
                <c:pt idx="61">
                  <c:v>57380000</c:v>
                </c:pt>
                <c:pt idx="62">
                  <c:v>60884000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E-4A49-A45A-E521E3D3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734016"/>
        <c:axId val="852731272"/>
      </c:lineChart>
      <c:catAx>
        <c:axId val="8527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1272"/>
        <c:crosses val="autoZero"/>
        <c:auto val="1"/>
        <c:lblAlgn val="ctr"/>
        <c:lblOffset val="100"/>
        <c:tickLblSkip val="2"/>
        <c:noMultiLvlLbl val="0"/>
      </c:catAx>
      <c:valAx>
        <c:axId val="8527312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4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053394213297301"/>
          <c:y val="0.48491024889494455"/>
          <c:w val="0.19171628694342202"/>
          <c:h val="0.12676082743178224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0</xdr:row>
      <xdr:rowOff>45720</xdr:rowOff>
    </xdr:from>
    <xdr:to>
      <xdr:col>16</xdr:col>
      <xdr:colOff>28575</xdr:colOff>
      <xdr:row>27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636270</xdr:colOff>
      <xdr:row>2</xdr:row>
      <xdr:rowOff>68579</xdr:rowOff>
    </xdr:from>
    <xdr:to>
      <xdr:col>13</xdr:col>
      <xdr:colOff>123825</xdr:colOff>
      <xdr:row>27</xdr:row>
      <xdr:rowOff>47624</xdr:rowOff>
    </xdr:to>
    <xdr:graphicFrame macro="">
      <xdr:nvGraphicFramePr>
        <xdr:cNvPr id="7223" name="Diagram 1">
          <a:extLst>
            <a:ext uri="{FF2B5EF4-FFF2-40B4-BE49-F238E27FC236}">
              <a16:creationId xmlns:a16="http://schemas.microsoft.com/office/drawing/2014/main" id="{00000000-0008-0000-0600-00003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0.64096</cdr:x>
      <cdr:y>0.81291</cdr:y>
    </cdr:from>
    <cdr:to>
      <cdr:x>0.97115</cdr:x>
      <cdr:y>0.875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053840" y="3419294"/>
          <a:ext cx="2088295" cy="261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1729740</xdr:colOff>
      <xdr:row>3</xdr:row>
      <xdr:rowOff>91440</xdr:rowOff>
    </xdr:from>
    <xdr:to>
      <xdr:col>13</xdr:col>
      <xdr:colOff>510540</xdr:colOff>
      <xdr:row>27</xdr:row>
      <xdr:rowOff>15240</xdr:rowOff>
    </xdr:to>
    <xdr:graphicFrame macro="">
      <xdr:nvGraphicFramePr>
        <xdr:cNvPr id="5182" name="Diagram 1">
          <a:extLst>
            <a:ext uri="{FF2B5EF4-FFF2-40B4-BE49-F238E27FC236}">
              <a16:creationId xmlns:a16="http://schemas.microsoft.com/office/drawing/2014/main" id="{00000000-0008-0000-0700-00003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0.866</cdr:x>
      <cdr:y>0.9483</cdr:y>
    </cdr:from>
    <cdr:to>
      <cdr:x>0.866</cdr:x>
      <cdr:y>0.94879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108575" y="3748088"/>
          <a:ext cx="78104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Kilde: SSB</a:t>
          </a:r>
        </a:p>
      </cdr:txBody>
    </cdr:sp>
  </cdr:relSizeAnchor>
  <cdr:relSizeAnchor xmlns:cdr="http://schemas.openxmlformats.org/drawingml/2006/chartDrawing">
    <cdr:from>
      <cdr:x>0.72294</cdr:x>
      <cdr:y>0.91873</cdr:y>
    </cdr:from>
    <cdr:to>
      <cdr:x>0.99404</cdr:x>
      <cdr:y>0.97703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5547360" y="3962400"/>
          <a:ext cx="208026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4</xdr:row>
      <xdr:rowOff>19049</xdr:rowOff>
    </xdr:from>
    <xdr:to>
      <xdr:col>14</xdr:col>
      <xdr:colOff>619124</xdr:colOff>
      <xdr:row>30</xdr:row>
      <xdr:rowOff>180974</xdr:rowOff>
    </xdr:to>
    <xdr:graphicFrame macro="">
      <xdr:nvGraphicFramePr>
        <xdr:cNvPr id="6203" name="Diagram 1">
          <a:extLst>
            <a:ext uri="{FF2B5EF4-FFF2-40B4-BE49-F238E27FC236}">
              <a16:creationId xmlns:a16="http://schemas.microsoft.com/office/drawing/2014/main" id="{00000000-0008-0000-0800-00003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194310</xdr:colOff>
      <xdr:row>6</xdr:row>
      <xdr:rowOff>156210</xdr:rowOff>
    </xdr:from>
    <xdr:to>
      <xdr:col>13</xdr:col>
      <xdr:colOff>681990</xdr:colOff>
      <xdr:row>8</xdr:row>
      <xdr:rowOff>34290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8871585" y="1384935"/>
          <a:ext cx="2011680" cy="25908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b-NO" sz="1000" b="1">
              <a:latin typeface="Gotham Narrow Book" pitchFamily="50" charset="0"/>
            </a:rPr>
            <a:t>Kilde: SSB og Drivkraft Norge</a:t>
          </a: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0.86951</cdr:x>
      <cdr:y>0.94778</cdr:y>
    </cdr:from>
    <cdr:to>
      <cdr:x>0.86951</cdr:x>
      <cdr:y>0.94851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070475" y="3700463"/>
          <a:ext cx="78104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Kilde: SSB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0.71313</cdr:x>
      <cdr:y>0.95219</cdr:y>
    </cdr:from>
    <cdr:to>
      <cdr:x>0.99078</cdr:x>
      <cdr:y>0.98938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510127" y="5218653"/>
          <a:ext cx="2145313" cy="203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</xdr:colOff>
      <xdr:row>31</xdr:row>
      <xdr:rowOff>38100</xdr:rowOff>
    </xdr:from>
    <xdr:to>
      <xdr:col>11</xdr:col>
      <xdr:colOff>7620</xdr:colOff>
      <xdr:row>40</xdr:row>
      <xdr:rowOff>180975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68240" y="6029325"/>
          <a:ext cx="3878580" cy="1857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latin typeface="Gotham Narrow Book" pitchFamily="50" charset="0"/>
            </a:rPr>
            <a:t>Tabellen og figuren viser salg  av bensin og diesel.</a:t>
          </a:r>
          <a:r>
            <a:rPr lang="nb-NO" sz="1100" baseline="0">
              <a:latin typeface="Gotham Narrow Book" pitchFamily="50" charset="0"/>
            </a:rPr>
            <a:t> </a:t>
          </a:r>
        </a:p>
        <a:p>
          <a:endParaRPr lang="nb-NO" sz="1100" baseline="0">
            <a:latin typeface="Gotham Narrow Book" pitchFamily="50" charset="0"/>
          </a:endParaRPr>
        </a:p>
        <a:p>
          <a:r>
            <a:rPr lang="nb-NO" sz="1100" baseline="0">
              <a:latin typeface="Gotham Narrow Book" pitchFamily="50" charset="0"/>
            </a:rPr>
            <a:t>Frem til 1. oktober 1993 ble det innkrevd en kilometeravgift på diesel. Det betydde at det ikke var noe produktmessig skille mellom auto- og anleggsdiesel. Fra og med 1. oktober 1993 har dette vært to ulike kategorier. Vi har imidlertid  først oppdelte tall fra 1995 av. </a:t>
          </a:r>
        </a:p>
        <a:p>
          <a:endParaRPr lang="nb-NO" sz="1100" baseline="0">
            <a:latin typeface="Gotham Narrow Book" pitchFamily="50" charset="0"/>
          </a:endParaRPr>
        </a:p>
        <a:p>
          <a:r>
            <a:rPr lang="nb-NO" sz="1100" baseline="0">
              <a:latin typeface="Gotham Narrow Book" pitchFamily="50" charset="0"/>
            </a:rPr>
            <a:t>2009*: Tall oppdatert fra ssb.no fra og med 2009</a:t>
          </a:r>
          <a:endParaRPr lang="nb-NO" sz="1100">
            <a:latin typeface="Gotham Narrow Book" pitchFamily="50" charset="0"/>
          </a:endParaRPr>
        </a:p>
      </xdr:txBody>
    </xdr:sp>
    <xdr:clientData/>
  </xdr:twoCellAnchor>
  <xdr:twoCellAnchor>
    <xdr:from>
      <xdr:col>6</xdr:col>
      <xdr:colOff>83819</xdr:colOff>
      <xdr:row>0</xdr:row>
      <xdr:rowOff>0</xdr:rowOff>
    </xdr:from>
    <xdr:to>
      <xdr:col>18</xdr:col>
      <xdr:colOff>295274</xdr:colOff>
      <xdr:row>29</xdr:row>
      <xdr:rowOff>171450</xdr:rowOff>
    </xdr:to>
    <xdr:graphicFrame macro="">
      <xdr:nvGraphicFramePr>
        <xdr:cNvPr id="1144" name="Diagram 2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0.87467</cdr:x>
      <cdr:y>0.91163</cdr:y>
    </cdr:from>
    <cdr:to>
      <cdr:x>1</cdr:x>
      <cdr:y>0.98165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024905" y="4841820"/>
          <a:ext cx="1006575" cy="37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</a:t>
          </a:r>
          <a:r>
            <a:rPr lang="nb-NO" sz="900" b="1" baseline="0">
              <a:latin typeface="Gotham Narrow Book" pitchFamily="50" charset="0"/>
            </a:rPr>
            <a:t> Norge</a:t>
          </a:r>
          <a:endParaRPr lang="nb-NO" sz="900" b="1">
            <a:latin typeface="Gotham Narrow Book" pitchFamily="50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76200</xdr:rowOff>
    </xdr:from>
    <xdr:to>
      <xdr:col>16</xdr:col>
      <xdr:colOff>640080</xdr:colOff>
      <xdr:row>28</xdr:row>
      <xdr:rowOff>60960</xdr:rowOff>
    </xdr:to>
    <xdr:graphicFrame macro="">
      <xdr:nvGraphicFramePr>
        <xdr:cNvPr id="2111" name="Diagram 1">
          <a:extLst>
            <a:ext uri="{FF2B5EF4-FFF2-40B4-BE49-F238E27FC236}">
              <a16:creationId xmlns:a16="http://schemas.microsoft.com/office/drawing/2014/main" id="{00000000-0008-0000-03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0.87643</cdr:x>
      <cdr:y>0.89051</cdr:y>
    </cdr:from>
    <cdr:to>
      <cdr:x>1</cdr:x>
      <cdr:y>0.96842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161020" y="4906047"/>
          <a:ext cx="1150620" cy="429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</a:t>
          </a:r>
          <a:r>
            <a:rPr lang="nb-NO" sz="900" b="1" baseline="0">
              <a:latin typeface="Gotham Narrow Book" pitchFamily="50" charset="0"/>
            </a:rPr>
            <a:t> Norge</a:t>
          </a:r>
          <a:endParaRPr lang="nb-NO" sz="900" b="1">
            <a:latin typeface="Gotham Narrow Book" pitchFamily="50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116204</xdr:colOff>
      <xdr:row>0</xdr:row>
      <xdr:rowOff>40004</xdr:rowOff>
    </xdr:from>
    <xdr:to>
      <xdr:col>11</xdr:col>
      <xdr:colOff>205740</xdr:colOff>
      <xdr:row>4</xdr:row>
      <xdr:rowOff>137583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672454" y="40004"/>
          <a:ext cx="3952453" cy="9442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Merknad:</a:t>
          </a:r>
          <a:r>
            <a:rPr lang="nb-NO" sz="1100" b="1" baseline="0"/>
            <a:t> tabellen og figuren angir totalt salg av disse produktene. En betydelig del av salget av tungolje brukes til transport.</a:t>
          </a:r>
        </a:p>
        <a:p>
          <a:endParaRPr lang="nb-NO" sz="1100" b="1" baseline="0"/>
        </a:p>
        <a:p>
          <a:r>
            <a:rPr lang="nb-NO" sz="1100" b="1" baseline="0"/>
            <a:t>*Tall oppdatert fra ssb.no fra og med 2009</a:t>
          </a:r>
        </a:p>
        <a:p>
          <a:endParaRPr lang="nb-NO" sz="1100" b="1" baseline="0"/>
        </a:p>
        <a:p>
          <a:endParaRPr lang="nb-NO" sz="1100" b="1" baseline="0"/>
        </a:p>
        <a:p>
          <a:r>
            <a:rPr lang="nb-NO" sz="1100" b="1" baseline="0"/>
            <a:t>*</a:t>
          </a:r>
          <a:endParaRPr lang="nb-NO" sz="1100" b="1"/>
        </a:p>
      </xdr:txBody>
    </xdr:sp>
    <xdr:clientData/>
  </xdr:twoCellAnchor>
  <xdr:twoCellAnchor>
    <xdr:from>
      <xdr:col>6</xdr:col>
      <xdr:colOff>140124</xdr:colOff>
      <xdr:row>6</xdr:row>
      <xdr:rowOff>44238</xdr:rowOff>
    </xdr:from>
    <xdr:to>
      <xdr:col>17</xdr:col>
      <xdr:colOff>42333</xdr:colOff>
      <xdr:row>32</xdr:row>
      <xdr:rowOff>190499</xdr:rowOff>
    </xdr:to>
    <xdr:graphicFrame macro="">
      <xdr:nvGraphicFramePr>
        <xdr:cNvPr id="4217" name="Diagram 2">
          <a:extLst>
            <a:ext uri="{FF2B5EF4-FFF2-40B4-BE49-F238E27FC236}">
              <a16:creationId xmlns:a16="http://schemas.microsoft.com/office/drawing/2014/main" id="{00000000-0008-0000-0500-00007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0.84606</cdr:x>
      <cdr:y>0.89433</cdr:y>
    </cdr:from>
    <cdr:to>
      <cdr:x>0.9981</cdr:x>
      <cdr:y>0.95512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775791" y="3720892"/>
          <a:ext cx="1217589" cy="252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68580</xdr:rowOff>
    </xdr:from>
    <xdr:to>
      <xdr:col>17</xdr:col>
      <xdr:colOff>228600</xdr:colOff>
      <xdr:row>28</xdr:row>
      <xdr:rowOff>68580</xdr:rowOff>
    </xdr:to>
    <xdr:graphicFrame macro="">
      <xdr:nvGraphicFramePr>
        <xdr:cNvPr id="3163" name="Diagram 1">
          <a:extLst>
            <a:ext uri="{FF2B5EF4-FFF2-40B4-BE49-F238E27FC236}">
              <a16:creationId xmlns:a16="http://schemas.microsoft.com/office/drawing/2014/main" id="{00000000-0008-0000-0400-00005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297180</xdr:colOff>
      <xdr:row>37</xdr:row>
      <xdr:rowOff>55245</xdr:rowOff>
    </xdr:from>
    <xdr:to>
      <xdr:col>17</xdr:col>
      <xdr:colOff>78122</xdr:colOff>
      <xdr:row>38</xdr:row>
      <xdr:rowOff>152400</xdr:rowOff>
    </xdr:to>
    <xdr:sp macro="" textlink="">
      <xdr:nvSpPr>
        <xdr:cNvPr id="4" name="TekstSylinder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650980" y="6898005"/>
          <a:ext cx="2158382" cy="28003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b-NO" sz="1100" b="1">
              <a:latin typeface="Gotham Narrow Book" pitchFamily="50" charset="0"/>
            </a:rPr>
            <a:t>Kilde: SSB og Drivkraft Norge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tabSelected="1" workbookViewId="0">
      <selection activeCell="K34" sqref="K34"/>
    </sheetView>
  </sheetViews>
  <sheetFormatPr baseColWidth="10" defaultColWidth="11.5703125" defaultRowHeight="15"/>
  <cols>
    <col min="1" max="1" width="6.140625" style="2" customWidth="1"/>
    <col min="2" max="2" width="13.85546875" style="2" bestFit="1" customWidth="1"/>
    <col min="3" max="3" width="15.28515625" style="2" bestFit="1" customWidth="1"/>
    <col min="4" max="4" width="11.7109375" style="2" bestFit="1" customWidth="1"/>
    <col min="5" max="5" width="16.7109375" style="2" customWidth="1"/>
    <col min="6" max="6" width="11.7109375" style="2" customWidth="1"/>
    <col min="7" max="7" width="13.140625" style="2" bestFit="1" customWidth="1"/>
    <col min="8" max="16384" width="11.5703125" style="2"/>
  </cols>
  <sheetData>
    <row r="1" spans="1:6" ht="21">
      <c r="A1" s="9" t="s">
        <v>14</v>
      </c>
      <c r="E1" s="32"/>
    </row>
    <row r="2" spans="1:6" ht="15.75">
      <c r="A2" s="11" t="s">
        <v>1</v>
      </c>
    </row>
    <row r="3" spans="1:6" ht="30">
      <c r="A3" s="16"/>
      <c r="B3" s="13" t="s">
        <v>10</v>
      </c>
      <c r="C3" s="13" t="s">
        <v>11</v>
      </c>
      <c r="D3" s="13" t="s">
        <v>3</v>
      </c>
      <c r="E3" s="18" t="s">
        <v>12</v>
      </c>
      <c r="F3" s="18" t="s">
        <v>13</v>
      </c>
    </row>
    <row r="4" spans="1:6">
      <c r="A4" s="5">
        <v>1952</v>
      </c>
      <c r="B4" s="17">
        <v>358924000</v>
      </c>
      <c r="C4" s="17"/>
      <c r="D4" s="17"/>
      <c r="E4" s="17"/>
      <c r="F4" s="17"/>
    </row>
    <row r="5" spans="1:6">
      <c r="A5" s="5">
        <v>1953</v>
      </c>
      <c r="B5" s="17">
        <v>391741000</v>
      </c>
      <c r="C5" s="17"/>
      <c r="D5" s="17"/>
      <c r="E5" s="17"/>
      <c r="F5" s="17"/>
    </row>
    <row r="6" spans="1:6">
      <c r="A6" s="5">
        <v>1954</v>
      </c>
      <c r="B6" s="17">
        <v>405830000</v>
      </c>
      <c r="C6" s="17"/>
      <c r="D6" s="17"/>
      <c r="E6" s="17"/>
      <c r="F6" s="17"/>
    </row>
    <row r="7" spans="1:6">
      <c r="A7" s="5">
        <v>1955</v>
      </c>
      <c r="B7" s="17">
        <v>423531000</v>
      </c>
      <c r="C7" s="17"/>
      <c r="D7" s="17"/>
      <c r="E7" s="17"/>
      <c r="F7" s="17"/>
    </row>
    <row r="8" spans="1:6">
      <c r="A8" s="5">
        <v>1956</v>
      </c>
      <c r="B8" s="17">
        <v>447658000</v>
      </c>
      <c r="C8" s="17"/>
      <c r="D8" s="17"/>
      <c r="E8" s="17"/>
      <c r="F8" s="17"/>
    </row>
    <row r="9" spans="1:6">
      <c r="A9" s="5">
        <v>1957</v>
      </c>
      <c r="B9" s="17">
        <v>449181000</v>
      </c>
      <c r="C9" s="17"/>
      <c r="D9" s="17"/>
      <c r="E9" s="17"/>
      <c r="F9" s="17"/>
    </row>
    <row r="10" spans="1:6">
      <c r="A10" s="5">
        <v>1958</v>
      </c>
      <c r="B10" s="17">
        <v>495931000</v>
      </c>
      <c r="C10" s="17"/>
      <c r="D10" s="17"/>
      <c r="E10" s="17"/>
      <c r="F10" s="17"/>
    </row>
    <row r="11" spans="1:6">
      <c r="A11" s="5">
        <v>1959</v>
      </c>
      <c r="B11" s="17">
        <v>529609000</v>
      </c>
      <c r="C11" s="17"/>
      <c r="D11" s="17"/>
      <c r="E11" s="17"/>
      <c r="F11" s="17"/>
    </row>
    <row r="12" spans="1:6">
      <c r="A12" s="5">
        <v>1960</v>
      </c>
      <c r="B12" s="17">
        <v>798010000</v>
      </c>
      <c r="C12" s="17">
        <v>2244514000</v>
      </c>
      <c r="D12" s="17"/>
      <c r="E12" s="17">
        <v>691496000</v>
      </c>
      <c r="F12" s="17">
        <v>44236000</v>
      </c>
    </row>
    <row r="13" spans="1:6">
      <c r="A13" s="5">
        <v>1961</v>
      </c>
      <c r="B13" s="17">
        <v>906142000</v>
      </c>
      <c r="C13" s="17">
        <v>2131816000</v>
      </c>
      <c r="D13" s="17"/>
      <c r="E13" s="17">
        <v>712969000</v>
      </c>
      <c r="F13" s="17">
        <v>47474000</v>
      </c>
    </row>
    <row r="14" spans="1:6">
      <c r="A14" s="5">
        <v>1962</v>
      </c>
      <c r="B14" s="17">
        <v>960112000</v>
      </c>
      <c r="C14" s="17">
        <v>2234677000</v>
      </c>
      <c r="D14" s="17"/>
      <c r="E14" s="17">
        <v>697089000</v>
      </c>
      <c r="F14" s="17">
        <v>50064000</v>
      </c>
    </row>
    <row r="15" spans="1:6">
      <c r="A15" s="5">
        <v>1963</v>
      </c>
      <c r="B15" s="17">
        <v>1069820000</v>
      </c>
      <c r="C15" s="17">
        <v>2596633000</v>
      </c>
      <c r="D15" s="17"/>
      <c r="E15" s="17">
        <v>708276000</v>
      </c>
      <c r="F15" s="17">
        <v>51508000</v>
      </c>
    </row>
    <row r="16" spans="1:6">
      <c r="A16" s="5">
        <v>1964</v>
      </c>
      <c r="B16" s="17">
        <v>1161093000</v>
      </c>
      <c r="C16" s="17">
        <v>2643309000</v>
      </c>
      <c r="D16" s="17"/>
      <c r="E16" s="17">
        <v>735313000</v>
      </c>
      <c r="F16" s="17">
        <v>55895000</v>
      </c>
    </row>
    <row r="17" spans="1:6">
      <c r="A17" s="5">
        <v>1965</v>
      </c>
      <c r="B17" s="17">
        <v>1275043000</v>
      </c>
      <c r="C17" s="17">
        <v>2801031000</v>
      </c>
      <c r="D17" s="17"/>
      <c r="E17" s="17">
        <v>750204000</v>
      </c>
      <c r="F17" s="17">
        <v>56656000</v>
      </c>
    </row>
    <row r="18" spans="1:6">
      <c r="A18" s="5">
        <v>1966</v>
      </c>
      <c r="B18" s="17">
        <v>1363824000</v>
      </c>
      <c r="C18" s="17">
        <v>3296560000</v>
      </c>
      <c r="D18" s="17"/>
      <c r="E18" s="17">
        <v>877050000</v>
      </c>
      <c r="F18" s="17">
        <v>60239000</v>
      </c>
    </row>
    <row r="19" spans="1:6">
      <c r="A19" s="5">
        <v>1967</v>
      </c>
      <c r="B19" s="17">
        <v>1451534000</v>
      </c>
      <c r="C19" s="17">
        <v>3311807000</v>
      </c>
      <c r="D19" s="17"/>
      <c r="E19" s="17">
        <v>925708000</v>
      </c>
      <c r="F19" s="17">
        <v>68898000</v>
      </c>
    </row>
    <row r="20" spans="1:6">
      <c r="A20" s="5">
        <v>1968</v>
      </c>
      <c r="B20" s="17">
        <v>1595703000</v>
      </c>
      <c r="C20" s="17">
        <v>3616620000</v>
      </c>
      <c r="D20" s="17"/>
      <c r="E20" s="17">
        <v>1015727000</v>
      </c>
      <c r="F20" s="17">
        <v>65719000</v>
      </c>
    </row>
    <row r="21" spans="1:6">
      <c r="A21" s="5">
        <v>1969</v>
      </c>
      <c r="B21" s="17">
        <v>1710915000</v>
      </c>
      <c r="C21" s="17">
        <v>4215499000</v>
      </c>
      <c r="D21" s="17"/>
      <c r="E21" s="17">
        <v>1068245000</v>
      </c>
      <c r="F21" s="17">
        <v>67282000</v>
      </c>
    </row>
    <row r="22" spans="1:6">
      <c r="A22" s="5">
        <v>1970</v>
      </c>
      <c r="B22" s="17">
        <v>1847505000</v>
      </c>
      <c r="C22" s="17">
        <v>4763187000</v>
      </c>
      <c r="D22" s="17"/>
      <c r="E22" s="17">
        <v>1231943000</v>
      </c>
      <c r="F22" s="17">
        <v>69760000</v>
      </c>
    </row>
    <row r="23" spans="1:6">
      <c r="A23" s="5">
        <v>1971</v>
      </c>
      <c r="B23" s="17">
        <v>1944176000</v>
      </c>
      <c r="C23" s="17">
        <v>4739338000</v>
      </c>
      <c r="D23" s="17"/>
      <c r="E23" s="17">
        <v>1298055000</v>
      </c>
      <c r="F23" s="17">
        <v>83070000</v>
      </c>
    </row>
    <row r="24" spans="1:6">
      <c r="A24" s="5">
        <v>1972</v>
      </c>
      <c r="B24" s="17">
        <v>2028647000</v>
      </c>
      <c r="C24" s="17">
        <v>4870289000</v>
      </c>
      <c r="D24" s="17"/>
      <c r="E24" s="17">
        <v>1398419000</v>
      </c>
      <c r="F24" s="17">
        <v>84297000</v>
      </c>
    </row>
    <row r="25" spans="1:6">
      <c r="A25" s="5">
        <v>1973</v>
      </c>
      <c r="B25" s="17">
        <v>2163540000</v>
      </c>
      <c r="C25" s="17">
        <v>4537478000</v>
      </c>
      <c r="D25" s="17"/>
      <c r="E25" s="17">
        <v>1539160000</v>
      </c>
      <c r="F25" s="17">
        <v>387481000</v>
      </c>
    </row>
    <row r="26" spans="1:6">
      <c r="A26" s="5">
        <v>1974</v>
      </c>
      <c r="B26" s="17">
        <v>2006364000</v>
      </c>
      <c r="C26" s="17">
        <v>3741928000</v>
      </c>
      <c r="D26" s="17"/>
      <c r="E26" s="17">
        <v>1490192000</v>
      </c>
      <c r="F26" s="17">
        <v>376230000</v>
      </c>
    </row>
    <row r="27" spans="1:6">
      <c r="A27" s="5">
        <v>1975</v>
      </c>
      <c r="B27" s="17">
        <v>2237358000</v>
      </c>
      <c r="C27" s="17">
        <v>3819920000</v>
      </c>
      <c r="D27" s="17"/>
      <c r="E27" s="17">
        <v>1687992000</v>
      </c>
      <c r="F27" s="17">
        <v>375075000</v>
      </c>
    </row>
    <row r="28" spans="1:6">
      <c r="A28" s="5">
        <v>1976</v>
      </c>
      <c r="B28" s="17">
        <v>2399616000</v>
      </c>
      <c r="C28" s="17">
        <v>4304096000</v>
      </c>
      <c r="D28" s="17"/>
      <c r="E28" s="17">
        <v>1786142000</v>
      </c>
      <c r="F28" s="17">
        <v>394265000</v>
      </c>
    </row>
    <row r="29" spans="1:6">
      <c r="A29" s="5">
        <v>1977</v>
      </c>
      <c r="B29" s="17">
        <v>2554573000</v>
      </c>
      <c r="C29" s="17">
        <v>4328206000</v>
      </c>
      <c r="D29" s="17"/>
      <c r="E29" s="17">
        <v>1922327000</v>
      </c>
      <c r="F29" s="17">
        <v>396088000</v>
      </c>
    </row>
    <row r="30" spans="1:6">
      <c r="A30" s="5">
        <v>1978</v>
      </c>
      <c r="B30" s="17">
        <v>2628493000</v>
      </c>
      <c r="C30" s="17">
        <v>4118441000</v>
      </c>
      <c r="D30" s="17"/>
      <c r="E30" s="17">
        <v>1991966000</v>
      </c>
      <c r="F30" s="17">
        <v>396950000</v>
      </c>
    </row>
    <row r="31" spans="1:6">
      <c r="A31" s="5">
        <v>1979</v>
      </c>
      <c r="B31" s="17">
        <v>2767763000</v>
      </c>
      <c r="C31" s="17">
        <v>4333255000</v>
      </c>
      <c r="D31" s="17"/>
      <c r="E31" s="17">
        <v>1977603000</v>
      </c>
      <c r="F31" s="17">
        <v>382356000</v>
      </c>
    </row>
    <row r="32" spans="1:6">
      <c r="A32" s="5">
        <v>1980</v>
      </c>
      <c r="B32" s="17">
        <v>2771825000</v>
      </c>
      <c r="C32" s="17">
        <v>3783562000</v>
      </c>
      <c r="D32" s="17"/>
      <c r="E32" s="17">
        <v>1780654000</v>
      </c>
      <c r="F32" s="17">
        <v>373562000</v>
      </c>
    </row>
    <row r="33" spans="1:6">
      <c r="A33" s="5">
        <v>1981</v>
      </c>
      <c r="B33" s="17">
        <v>2775638000</v>
      </c>
      <c r="C33" s="17">
        <v>3180394000</v>
      </c>
      <c r="D33" s="17"/>
      <c r="E33" s="17">
        <v>1725930000</v>
      </c>
      <c r="F33" s="17">
        <v>354267000</v>
      </c>
    </row>
    <row r="34" spans="1:6">
      <c r="A34" s="5">
        <v>1982</v>
      </c>
      <c r="B34" s="17">
        <v>2825674000</v>
      </c>
      <c r="C34" s="17">
        <v>2757909000</v>
      </c>
      <c r="D34" s="17"/>
      <c r="E34" s="17">
        <v>1752175000</v>
      </c>
      <c r="F34" s="17">
        <v>376547000</v>
      </c>
    </row>
    <row r="35" spans="1:6">
      <c r="A35" s="5">
        <v>1983</v>
      </c>
      <c r="B35" s="17">
        <v>2906455000</v>
      </c>
      <c r="C35" s="17">
        <v>2410352000</v>
      </c>
      <c r="D35" s="17"/>
      <c r="E35" s="17">
        <v>1850830000</v>
      </c>
      <c r="F35" s="17">
        <v>405711000</v>
      </c>
    </row>
    <row r="36" spans="1:6">
      <c r="A36" s="5">
        <v>1984</v>
      </c>
      <c r="B36" s="17">
        <v>3048839000</v>
      </c>
      <c r="C36" s="17">
        <v>2292640000</v>
      </c>
      <c r="D36" s="17"/>
      <c r="E36" s="17">
        <v>1977184000</v>
      </c>
      <c r="F36" s="17">
        <v>441631000</v>
      </c>
    </row>
    <row r="37" spans="1:6">
      <c r="A37" s="5">
        <v>1985</v>
      </c>
      <c r="B37" s="17">
        <v>3287687000</v>
      </c>
      <c r="C37" s="17">
        <v>2418843000</v>
      </c>
      <c r="D37" s="17"/>
      <c r="E37" s="17">
        <v>1984631000</v>
      </c>
      <c r="F37" s="17">
        <v>423940000</v>
      </c>
    </row>
    <row r="38" spans="1:6">
      <c r="A38" s="5">
        <v>1986</v>
      </c>
      <c r="B38" s="17">
        <v>3577534000</v>
      </c>
      <c r="C38" s="17">
        <v>2666593000</v>
      </c>
      <c r="D38" s="17"/>
      <c r="E38" s="17">
        <v>2065058000</v>
      </c>
      <c r="F38" s="17">
        <v>461653000</v>
      </c>
    </row>
    <row r="39" spans="1:6">
      <c r="A39" s="5">
        <v>1987</v>
      </c>
      <c r="B39" s="17">
        <v>3704039000</v>
      </c>
      <c r="C39" s="17">
        <v>2515545000</v>
      </c>
      <c r="D39" s="17"/>
      <c r="E39" s="17">
        <v>2108790000</v>
      </c>
      <c r="F39" s="17">
        <v>465949000</v>
      </c>
    </row>
    <row r="40" spans="1:6">
      <c r="A40" s="5">
        <v>1988</v>
      </c>
      <c r="B40" s="17">
        <v>3697470000</v>
      </c>
      <c r="C40" s="17">
        <v>2219377000</v>
      </c>
      <c r="D40" s="17"/>
      <c r="E40" s="17">
        <v>2094489000</v>
      </c>
      <c r="F40" s="17">
        <v>430673000</v>
      </c>
    </row>
    <row r="41" spans="1:6">
      <c r="A41" s="5">
        <v>1989</v>
      </c>
      <c r="B41" s="17">
        <v>3676243000</v>
      </c>
      <c r="C41" s="17">
        <v>2010994000</v>
      </c>
      <c r="D41" s="17"/>
      <c r="E41" s="17">
        <v>2081944000</v>
      </c>
      <c r="F41" s="17">
        <v>448570000</v>
      </c>
    </row>
    <row r="42" spans="1:6">
      <c r="A42" s="5">
        <v>1990</v>
      </c>
      <c r="B42" s="17">
        <v>3696332000</v>
      </c>
      <c r="C42" s="17">
        <v>1815393000</v>
      </c>
      <c r="D42" s="17"/>
      <c r="E42" s="17">
        <v>2130178000</v>
      </c>
      <c r="F42" s="17">
        <v>444715000</v>
      </c>
    </row>
    <row r="43" spans="1:6">
      <c r="A43" s="5">
        <v>1991</v>
      </c>
      <c r="B43" s="17">
        <v>3648689000</v>
      </c>
      <c r="C43" s="17">
        <v>1570643000</v>
      </c>
      <c r="D43" s="17"/>
      <c r="E43" s="17">
        <v>2025289000</v>
      </c>
      <c r="F43" s="17">
        <v>456580000</v>
      </c>
    </row>
    <row r="44" spans="1:6">
      <c r="A44" s="5">
        <v>1992</v>
      </c>
      <c r="B44" s="17">
        <v>3690187000</v>
      </c>
      <c r="C44" s="17">
        <v>1480264000</v>
      </c>
      <c r="D44" s="17"/>
      <c r="E44" s="17">
        <v>2120285000</v>
      </c>
      <c r="F44" s="17">
        <v>415905000</v>
      </c>
    </row>
    <row r="45" spans="1:6">
      <c r="A45" s="5">
        <v>1993</v>
      </c>
      <c r="B45" s="17">
        <v>3821920000</v>
      </c>
      <c r="C45" s="17">
        <v>1450641000</v>
      </c>
      <c r="D45" s="17"/>
      <c r="E45" s="17">
        <v>2175066000</v>
      </c>
      <c r="F45" s="17">
        <v>415056000</v>
      </c>
    </row>
    <row r="46" spans="1:6">
      <c r="A46" s="5">
        <v>1994</v>
      </c>
      <c r="B46" s="17">
        <v>3748222000</v>
      </c>
      <c r="C46" s="17">
        <v>1700858000</v>
      </c>
      <c r="D46" s="17"/>
      <c r="E46" s="17">
        <v>2270020000</v>
      </c>
      <c r="F46" s="17">
        <v>408372000</v>
      </c>
    </row>
    <row r="47" spans="1:6">
      <c r="A47" s="5">
        <v>1995</v>
      </c>
      <c r="B47" s="17">
        <v>3825874451</v>
      </c>
      <c r="C47" s="17">
        <v>1661658000</v>
      </c>
      <c r="D47" s="17">
        <v>667467510</v>
      </c>
      <c r="E47" s="17">
        <v>2605356037.999999</v>
      </c>
      <c r="F47" s="17">
        <v>438492000</v>
      </c>
    </row>
    <row r="48" spans="1:6">
      <c r="A48" s="5">
        <v>1996</v>
      </c>
      <c r="B48" s="17">
        <v>4028133249</v>
      </c>
      <c r="C48" s="17">
        <v>2053242090</v>
      </c>
      <c r="D48" s="17">
        <v>725289142</v>
      </c>
      <c r="E48" s="17">
        <v>2857588531.0000005</v>
      </c>
      <c r="F48" s="17">
        <v>442852893</v>
      </c>
    </row>
    <row r="49" spans="1:6">
      <c r="A49" s="5">
        <v>1997</v>
      </c>
      <c r="B49" s="17">
        <v>4021671897</v>
      </c>
      <c r="C49" s="17">
        <v>1829811261</v>
      </c>
      <c r="D49" s="17">
        <v>722788656</v>
      </c>
      <c r="E49" s="17">
        <v>3101013197.9999995</v>
      </c>
      <c r="F49" s="17">
        <v>444091067</v>
      </c>
    </row>
    <row r="50" spans="1:6">
      <c r="A50" s="5">
        <v>1998</v>
      </c>
      <c r="B50" s="17">
        <v>4149548771</v>
      </c>
      <c r="C50" s="17">
        <v>1714550077</v>
      </c>
      <c r="D50" s="17">
        <v>759119379</v>
      </c>
      <c r="E50" s="17">
        <v>3215458392.999999</v>
      </c>
      <c r="F50" s="17">
        <v>455278199</v>
      </c>
    </row>
    <row r="51" spans="1:6">
      <c r="A51" s="5">
        <v>1999</v>
      </c>
      <c r="B51" s="17">
        <v>4187888931</v>
      </c>
      <c r="C51" s="17">
        <v>1672689431</v>
      </c>
      <c r="D51" s="17">
        <v>638080788</v>
      </c>
      <c r="E51" s="17">
        <v>3435817161.0000005</v>
      </c>
      <c r="F51" s="17">
        <v>430987628</v>
      </c>
    </row>
    <row r="52" spans="1:6">
      <c r="A52" s="5">
        <v>2000</v>
      </c>
      <c r="B52" s="17">
        <v>4049695198</v>
      </c>
      <c r="C52" s="17">
        <v>1304898136</v>
      </c>
      <c r="D52" s="17">
        <v>576021950</v>
      </c>
      <c r="E52" s="17">
        <v>3075175788.0000014</v>
      </c>
      <c r="F52" s="17">
        <v>394342227</v>
      </c>
    </row>
    <row r="53" spans="1:6">
      <c r="A53" s="5">
        <v>2001</v>
      </c>
      <c r="B53" s="17">
        <v>4284593973</v>
      </c>
      <c r="C53" s="17">
        <v>1433377249</v>
      </c>
      <c r="D53" s="17">
        <v>611419494</v>
      </c>
      <c r="E53" s="17">
        <v>3005988973.9999981</v>
      </c>
      <c r="F53" s="17">
        <v>358781031</v>
      </c>
    </row>
    <row r="54" spans="1:6">
      <c r="A54" s="5">
        <v>2002</v>
      </c>
      <c r="B54" s="17">
        <v>4297165119</v>
      </c>
      <c r="C54" s="17">
        <v>1333100215</v>
      </c>
      <c r="D54" s="17">
        <v>597101430</v>
      </c>
      <c r="E54" s="17">
        <v>2902417054.0000014</v>
      </c>
      <c r="F54" s="17">
        <v>342740332</v>
      </c>
    </row>
    <row r="55" spans="1:6">
      <c r="A55" s="5">
        <v>2003</v>
      </c>
      <c r="B55" s="17">
        <v>4350817259</v>
      </c>
      <c r="C55" s="17">
        <v>1669141714</v>
      </c>
      <c r="D55" s="17">
        <v>601079049</v>
      </c>
      <c r="E55" s="17">
        <v>2674484755.9999976</v>
      </c>
      <c r="F55" s="17">
        <v>347803855</v>
      </c>
    </row>
    <row r="56" spans="1:6">
      <c r="A56" s="5">
        <v>2004</v>
      </c>
      <c r="B56" s="17">
        <v>4489207575</v>
      </c>
      <c r="C56" s="17">
        <v>1431469318</v>
      </c>
      <c r="D56" s="17">
        <v>626121296</v>
      </c>
      <c r="E56" s="17">
        <v>2696598610.0000014</v>
      </c>
      <c r="F56" s="17">
        <v>392279122</v>
      </c>
    </row>
    <row r="57" spans="1:6">
      <c r="A57" s="5">
        <v>2005</v>
      </c>
      <c r="B57" s="17">
        <v>4569345657</v>
      </c>
      <c r="C57" s="17">
        <v>1237946274</v>
      </c>
      <c r="D57" s="17">
        <v>654121274</v>
      </c>
      <c r="E57" s="17">
        <v>2826579067.999999</v>
      </c>
      <c r="F57" s="17">
        <v>381137646</v>
      </c>
    </row>
    <row r="58" spans="1:6">
      <c r="A58" s="5">
        <v>2006</v>
      </c>
      <c r="B58" s="17">
        <v>4713791517</v>
      </c>
      <c r="C58" s="17">
        <v>1355161963</v>
      </c>
      <c r="D58" s="17">
        <v>700757744</v>
      </c>
      <c r="E58" s="17">
        <v>2864538858.9999995</v>
      </c>
      <c r="F58" s="17">
        <v>390944117</v>
      </c>
    </row>
    <row r="59" spans="1:6">
      <c r="A59" s="5">
        <v>2007</v>
      </c>
      <c r="B59" s="17">
        <v>4917769748</v>
      </c>
      <c r="C59" s="17">
        <v>1170687725</v>
      </c>
      <c r="D59" s="17">
        <v>803924326</v>
      </c>
      <c r="E59" s="17">
        <v>2882068356.9999981</v>
      </c>
      <c r="F59" s="17">
        <v>445543609</v>
      </c>
    </row>
    <row r="60" spans="1:6">
      <c r="A60" s="5">
        <v>2008</v>
      </c>
      <c r="B60" s="17">
        <v>4872821700</v>
      </c>
      <c r="C60" s="17">
        <v>1049922305</v>
      </c>
      <c r="D60" s="17">
        <v>766532508</v>
      </c>
      <c r="E60" s="17">
        <v>2766619182</v>
      </c>
      <c r="F60" s="17">
        <v>436701986</v>
      </c>
    </row>
    <row r="61" spans="1:6">
      <c r="A61" s="5">
        <v>2009</v>
      </c>
      <c r="B61" s="17">
        <f>'Bensin og diesel'!F61</f>
        <v>4781600000</v>
      </c>
      <c r="C61" s="17">
        <f>Fyringsprodukter!F53</f>
        <v>1147163000</v>
      </c>
      <c r="D61" s="17">
        <v>718427000</v>
      </c>
      <c r="E61" s="17">
        <f>'Flydrivstoff og marine gassolje'!D53</f>
        <v>2600635000</v>
      </c>
      <c r="F61" s="17">
        <f>'Bitumen og smøreolje'!D54</f>
        <v>473813880</v>
      </c>
    </row>
    <row r="62" spans="1:6">
      <c r="A62" s="5">
        <v>2010</v>
      </c>
      <c r="B62" s="17">
        <f>'Bensin og diesel'!F62</f>
        <v>4975565000</v>
      </c>
      <c r="C62" s="17">
        <f>Fyringsprodukter!F54</f>
        <v>1176983000</v>
      </c>
      <c r="D62" s="17">
        <v>824067000</v>
      </c>
      <c r="E62" s="17">
        <f>'Flydrivstoff og marine gassolje'!D54</f>
        <v>2762777000</v>
      </c>
      <c r="F62" s="17">
        <f>'Bitumen og smøreolje'!D55</f>
        <v>449116742</v>
      </c>
    </row>
    <row r="63" spans="1:6">
      <c r="A63" s="5">
        <v>2011</v>
      </c>
      <c r="B63" s="17">
        <f>'Bensin og diesel'!F63</f>
        <v>4951500000</v>
      </c>
      <c r="C63" s="17">
        <f>Fyringsprodukter!F55</f>
        <v>967117000</v>
      </c>
      <c r="D63" s="17">
        <v>840680000</v>
      </c>
      <c r="E63" s="17">
        <f>'Flydrivstoff og marine gassolje'!D55</f>
        <v>2866679000</v>
      </c>
      <c r="F63" s="17">
        <f>'Bitumen og smøreolje'!D56</f>
        <v>489967726</v>
      </c>
    </row>
    <row r="64" spans="1:6">
      <c r="A64" s="5">
        <v>2012</v>
      </c>
      <c r="B64" s="17">
        <f>'Bensin og diesel'!F64</f>
        <v>4990231000</v>
      </c>
      <c r="C64" s="17">
        <f>Fyringsprodukter!F56</f>
        <v>784085000</v>
      </c>
      <c r="D64" s="17">
        <v>865735000</v>
      </c>
      <c r="E64" s="17">
        <f>'Flydrivstoff og marine gassolje'!D56</f>
        <v>2983242000</v>
      </c>
      <c r="F64" s="17">
        <f>'Bitumen og smøreolje'!D57</f>
        <v>495174368</v>
      </c>
    </row>
    <row r="65" spans="1:7">
      <c r="A65" s="5">
        <v>2013</v>
      </c>
      <c r="B65" s="17">
        <f>'Bensin og diesel'!F65</f>
        <v>5024671000</v>
      </c>
      <c r="C65" s="17">
        <f>Fyringsprodukter!F57</f>
        <v>734412000</v>
      </c>
      <c r="D65" s="17">
        <v>920622000</v>
      </c>
      <c r="E65" s="17">
        <f>'Flydrivstoff og marine gassolje'!D57</f>
        <v>3001882000</v>
      </c>
      <c r="F65" s="17">
        <f>'Bitumen og smøreolje'!D58</f>
        <v>452356365</v>
      </c>
    </row>
    <row r="66" spans="1:7">
      <c r="A66" s="5">
        <v>2014</v>
      </c>
      <c r="B66" s="17">
        <f>'Bensin og diesel'!F66</f>
        <v>5005701000</v>
      </c>
      <c r="C66" s="17">
        <f>Fyringsprodukter!F58</f>
        <v>522992000</v>
      </c>
      <c r="D66" s="17">
        <v>858561000</v>
      </c>
      <c r="E66" s="17">
        <f>'Flydrivstoff og marine gassolje'!D58</f>
        <v>3067220000</v>
      </c>
      <c r="F66" s="17">
        <f>'Bitumen og smøreolje'!D59</f>
        <v>402262665.99999994</v>
      </c>
    </row>
    <row r="67" spans="1:7">
      <c r="A67" s="5">
        <v>2015</v>
      </c>
      <c r="B67" s="17">
        <f>'Bensin og diesel'!F67</f>
        <v>5099007000</v>
      </c>
      <c r="C67" s="17">
        <f>Fyringsprodukter!F59</f>
        <v>369224000</v>
      </c>
      <c r="D67" s="17">
        <v>880910000</v>
      </c>
      <c r="E67" s="17">
        <f>'Flydrivstoff og marine gassolje'!D59</f>
        <v>3001653000</v>
      </c>
      <c r="F67" s="17">
        <f>'Bitumen og smøreolje'!D60</f>
        <v>486240472.00000006</v>
      </c>
    </row>
    <row r="68" spans="1:7">
      <c r="A68" s="5">
        <v>2016</v>
      </c>
      <c r="B68" s="17">
        <f>'Bensin og diesel'!F68</f>
        <v>5261648000</v>
      </c>
      <c r="C68" s="17">
        <f>Fyringsprodukter!F60</f>
        <v>347040000</v>
      </c>
      <c r="D68" s="17">
        <v>922124000</v>
      </c>
      <c r="E68" s="17">
        <f>'Flydrivstoff og marine gassolje'!D60</f>
        <v>2844511000</v>
      </c>
      <c r="F68" s="17">
        <f>'Bitumen og smøreolje'!D61</f>
        <v>463451825</v>
      </c>
    </row>
    <row r="69" spans="1:7">
      <c r="A69" s="5">
        <v>2017</v>
      </c>
      <c r="B69" s="17">
        <f>'Bensin og diesel'!F69</f>
        <v>5128120000</v>
      </c>
      <c r="C69" s="17">
        <f>Fyringsprodukter!F61</f>
        <v>314264000</v>
      </c>
      <c r="D69" s="17">
        <v>897957000</v>
      </c>
      <c r="E69" s="17">
        <f>'Flydrivstoff og marine gassolje'!D61</f>
        <v>2905309000</v>
      </c>
      <c r="F69" s="17">
        <f>'Bitumen og smøreolje'!D62</f>
        <v>496722804</v>
      </c>
      <c r="G69" s="3"/>
    </row>
    <row r="70" spans="1:7">
      <c r="A70" s="5">
        <v>2018</v>
      </c>
      <c r="B70" s="17">
        <f>'Bensin og diesel'!F70</f>
        <v>5125707000</v>
      </c>
      <c r="C70" s="17">
        <f>Fyringsprodukter!F62</f>
        <v>260678000</v>
      </c>
      <c r="D70" s="17">
        <v>973180000</v>
      </c>
      <c r="E70" s="17">
        <f>'Flydrivstoff og marine gassolje'!D62</f>
        <v>3106654000</v>
      </c>
      <c r="F70" s="17">
        <f>'Bitumen og smøreolje'!D63</f>
        <v>556636429</v>
      </c>
    </row>
    <row r="71" spans="1:7">
      <c r="A71" s="5">
        <v>2019</v>
      </c>
      <c r="B71" s="17">
        <f>'Bensin og diesel'!F71</f>
        <v>4948017000</v>
      </c>
      <c r="C71" s="17">
        <f>Fyringsprodukter!F63</f>
        <v>213671000</v>
      </c>
      <c r="D71" s="17">
        <v>920260000</v>
      </c>
      <c r="E71" s="17">
        <f>'Flydrivstoff og marine gassolje'!D63</f>
        <v>3080507000</v>
      </c>
      <c r="F71" s="17">
        <f>'Bitumen og smøreolje'!D64</f>
        <v>491206210</v>
      </c>
    </row>
    <row r="72" spans="1:7">
      <c r="A72" s="5">
        <v>2020</v>
      </c>
      <c r="B72" s="17">
        <f>'Bensin og diesel'!F72</f>
        <v>4732437000</v>
      </c>
      <c r="C72" s="17">
        <f>Fyringsprodukter!F64</f>
        <v>104052000</v>
      </c>
      <c r="D72" s="17">
        <v>919053000</v>
      </c>
      <c r="E72" s="17">
        <f>'Flydrivstoff og marine gassolje'!D64</f>
        <v>2542856000</v>
      </c>
      <c r="F72" s="17">
        <f>'Bitumen og smøreolje'!D65</f>
        <v>435075400</v>
      </c>
    </row>
    <row r="73" spans="1:7">
      <c r="A73" s="5">
        <v>2021</v>
      </c>
      <c r="B73" s="17">
        <f>'Bensin og diesel'!F73</f>
        <v>4893693000</v>
      </c>
      <c r="C73" s="17">
        <f>Fyringsprodukter!F65</f>
        <v>116696000</v>
      </c>
      <c r="D73" s="17">
        <v>917846000</v>
      </c>
      <c r="E73" s="17">
        <f>'Flydrivstoff og marine gassolje'!D65</f>
        <v>2502318000</v>
      </c>
      <c r="F73" s="17">
        <f>'Bitumen og smøreolje'!D66</f>
        <v>428143000</v>
      </c>
    </row>
    <row r="74" spans="1:7">
      <c r="A74" s="5">
        <v>2022</v>
      </c>
      <c r="B74" s="17">
        <f>'Bensin og diesel'!F74</f>
        <v>4798739000</v>
      </c>
      <c r="C74" s="17">
        <f>Fyringsprodukter!F66</f>
        <v>127494000</v>
      </c>
      <c r="D74" s="17">
        <v>916639000</v>
      </c>
      <c r="E74" s="17">
        <f>'Flydrivstoff og marine gassolje'!D66</f>
        <v>3021913000</v>
      </c>
      <c r="F74" s="17">
        <f>'Bitumen og smøreolje'!D67</f>
        <v>419977000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workbookViewId="0">
      <selection activeCell="Q36" sqref="Q36"/>
    </sheetView>
  </sheetViews>
  <sheetFormatPr baseColWidth="10" defaultColWidth="11.5703125" defaultRowHeight="15"/>
  <cols>
    <col min="1" max="1" width="6.28515625" style="2" customWidth="1"/>
    <col min="2" max="2" width="13.7109375" style="2" bestFit="1" customWidth="1"/>
    <col min="3" max="3" width="13.28515625" style="2" bestFit="1" customWidth="1"/>
    <col min="4" max="4" width="12.28515625" style="2" bestFit="1" customWidth="1"/>
    <col min="5" max="6" width="13.7109375" style="2" bestFit="1" customWidth="1"/>
    <col min="7" max="7" width="13.28515625" style="2" bestFit="1" customWidth="1"/>
    <col min="8" max="16384" width="11.5703125" style="2"/>
  </cols>
  <sheetData>
    <row r="1" spans="1:6" ht="21">
      <c r="A1" s="9" t="s">
        <v>6</v>
      </c>
      <c r="B1" s="10"/>
      <c r="C1" s="10"/>
      <c r="E1" s="14"/>
    </row>
    <row r="2" spans="1:6" ht="15.75">
      <c r="A2" s="11" t="s">
        <v>1</v>
      </c>
      <c r="B2" s="10"/>
      <c r="C2" s="10"/>
    </row>
    <row r="3" spans="1:6">
      <c r="A3" s="4"/>
      <c r="B3" s="4" t="s">
        <v>2</v>
      </c>
      <c r="C3" s="4" t="s">
        <v>5</v>
      </c>
      <c r="D3" s="4" t="s">
        <v>3</v>
      </c>
      <c r="E3" s="4" t="s">
        <v>4</v>
      </c>
      <c r="F3" s="4" t="s">
        <v>0</v>
      </c>
    </row>
    <row r="4" spans="1:6">
      <c r="A4" s="5">
        <v>1952</v>
      </c>
      <c r="B4" s="6">
        <v>358924000</v>
      </c>
      <c r="C4" s="6"/>
      <c r="D4" s="6"/>
      <c r="E4" s="6"/>
      <c r="F4" s="7">
        <v>358924000</v>
      </c>
    </row>
    <row r="5" spans="1:6">
      <c r="A5" s="5">
        <v>1953</v>
      </c>
      <c r="B5" s="6">
        <v>391741000</v>
      </c>
      <c r="C5" s="6"/>
      <c r="D5" s="6"/>
      <c r="E5" s="6"/>
      <c r="F5" s="7">
        <v>391741000</v>
      </c>
    </row>
    <row r="6" spans="1:6">
      <c r="A6" s="5">
        <v>1954</v>
      </c>
      <c r="B6" s="6">
        <v>405830000</v>
      </c>
      <c r="C6" s="6"/>
      <c r="D6" s="6"/>
      <c r="E6" s="6"/>
      <c r="F6" s="7">
        <v>405830000</v>
      </c>
    </row>
    <row r="7" spans="1:6">
      <c r="A7" s="5">
        <v>1955</v>
      </c>
      <c r="B7" s="6">
        <v>423531000</v>
      </c>
      <c r="C7" s="6"/>
      <c r="D7" s="6"/>
      <c r="E7" s="6"/>
      <c r="F7" s="7">
        <v>423531000</v>
      </c>
    </row>
    <row r="8" spans="1:6">
      <c r="A8" s="5">
        <v>1956</v>
      </c>
      <c r="B8" s="6">
        <v>447658000</v>
      </c>
      <c r="C8" s="6"/>
      <c r="D8" s="6"/>
      <c r="E8" s="6"/>
      <c r="F8" s="7">
        <v>447658000</v>
      </c>
    </row>
    <row r="9" spans="1:6">
      <c r="A9" s="5">
        <v>1957</v>
      </c>
      <c r="B9" s="6">
        <v>449181000</v>
      </c>
      <c r="C9" s="6"/>
      <c r="D9" s="6"/>
      <c r="E9" s="6"/>
      <c r="F9" s="7">
        <v>449181000</v>
      </c>
    </row>
    <row r="10" spans="1:6">
      <c r="A10" s="5">
        <v>1958</v>
      </c>
      <c r="B10" s="6">
        <v>495931000</v>
      </c>
      <c r="C10" s="6"/>
      <c r="D10" s="6"/>
      <c r="E10" s="6"/>
      <c r="F10" s="7">
        <v>495931000</v>
      </c>
    </row>
    <row r="11" spans="1:6">
      <c r="A11" s="5">
        <v>1959</v>
      </c>
      <c r="B11" s="6">
        <v>529609000</v>
      </c>
      <c r="C11" s="6"/>
      <c r="D11" s="6"/>
      <c r="E11" s="6"/>
      <c r="F11" s="7">
        <v>529609000</v>
      </c>
    </row>
    <row r="12" spans="1:6">
      <c r="A12" s="5">
        <v>1960</v>
      </c>
      <c r="B12" s="6">
        <v>573322000</v>
      </c>
      <c r="C12" s="6">
        <v>224688000</v>
      </c>
      <c r="D12" s="6"/>
      <c r="E12" s="6"/>
      <c r="F12" s="7">
        <v>798010000</v>
      </c>
    </row>
    <row r="13" spans="1:6">
      <c r="A13" s="5">
        <v>1961</v>
      </c>
      <c r="B13" s="6">
        <v>639135000</v>
      </c>
      <c r="C13" s="6">
        <v>267007000</v>
      </c>
      <c r="D13" s="6"/>
      <c r="E13" s="6"/>
      <c r="F13" s="7">
        <v>906142000</v>
      </c>
    </row>
    <row r="14" spans="1:6">
      <c r="A14" s="5">
        <v>1962</v>
      </c>
      <c r="B14" s="6">
        <v>669038000</v>
      </c>
      <c r="C14" s="6">
        <v>291074000</v>
      </c>
      <c r="D14" s="6"/>
      <c r="E14" s="6"/>
      <c r="F14" s="7">
        <v>960112000</v>
      </c>
    </row>
    <row r="15" spans="1:6">
      <c r="A15" s="5">
        <v>1963</v>
      </c>
      <c r="B15" s="6">
        <v>742039000</v>
      </c>
      <c r="C15" s="6">
        <v>327781000</v>
      </c>
      <c r="D15" s="6"/>
      <c r="E15" s="6"/>
      <c r="F15" s="7">
        <v>1069820000</v>
      </c>
    </row>
    <row r="16" spans="1:6">
      <c r="A16" s="5">
        <v>1964</v>
      </c>
      <c r="B16" s="6">
        <v>807014000</v>
      </c>
      <c r="C16" s="6">
        <v>354079000</v>
      </c>
      <c r="D16" s="6"/>
      <c r="E16" s="6"/>
      <c r="F16" s="7">
        <v>1161093000</v>
      </c>
    </row>
    <row r="17" spans="1:6">
      <c r="A17" s="5">
        <v>1965</v>
      </c>
      <c r="B17" s="6">
        <v>877843000</v>
      </c>
      <c r="C17" s="6">
        <v>397200000</v>
      </c>
      <c r="D17" s="6"/>
      <c r="E17" s="6"/>
      <c r="F17" s="7">
        <v>1275043000</v>
      </c>
    </row>
    <row r="18" spans="1:6">
      <c r="A18" s="5">
        <v>1966</v>
      </c>
      <c r="B18" s="6">
        <v>923996000</v>
      </c>
      <c r="C18" s="6">
        <v>439828000</v>
      </c>
      <c r="D18" s="6"/>
      <c r="E18" s="6"/>
      <c r="F18" s="7">
        <v>1363824000</v>
      </c>
    </row>
    <row r="19" spans="1:6">
      <c r="A19" s="5">
        <v>1967</v>
      </c>
      <c r="B19" s="6">
        <v>1005748000</v>
      </c>
      <c r="C19" s="6">
        <v>445786000</v>
      </c>
      <c r="D19" s="6"/>
      <c r="E19" s="6"/>
      <c r="F19" s="7">
        <v>1451534000</v>
      </c>
    </row>
    <row r="20" spans="1:6">
      <c r="A20" s="5">
        <v>1968</v>
      </c>
      <c r="B20" s="6">
        <v>1069044000</v>
      </c>
      <c r="C20" s="6">
        <v>526659000</v>
      </c>
      <c r="D20" s="6"/>
      <c r="E20" s="6"/>
      <c r="F20" s="7">
        <v>1595703000</v>
      </c>
    </row>
    <row r="21" spans="1:6">
      <c r="A21" s="5">
        <v>1969</v>
      </c>
      <c r="B21" s="6">
        <v>1158113000</v>
      </c>
      <c r="C21" s="6">
        <v>552802000</v>
      </c>
      <c r="D21" s="6"/>
      <c r="E21" s="6"/>
      <c r="F21" s="7">
        <v>1710915000</v>
      </c>
    </row>
    <row r="22" spans="1:6">
      <c r="A22" s="5">
        <v>1970</v>
      </c>
      <c r="B22" s="6">
        <v>1249316000</v>
      </c>
      <c r="C22" s="6">
        <v>598189000</v>
      </c>
      <c r="D22" s="6"/>
      <c r="E22" s="6"/>
      <c r="F22" s="7">
        <v>1847505000</v>
      </c>
    </row>
    <row r="23" spans="1:6">
      <c r="A23" s="5">
        <v>1971</v>
      </c>
      <c r="B23" s="6">
        <v>1320639000</v>
      </c>
      <c r="C23" s="6">
        <v>623537000</v>
      </c>
      <c r="D23" s="6"/>
      <c r="E23" s="6"/>
      <c r="F23" s="7">
        <v>1944176000</v>
      </c>
    </row>
    <row r="24" spans="1:6">
      <c r="A24" s="5">
        <v>1972</v>
      </c>
      <c r="B24" s="6">
        <v>1390137000</v>
      </c>
      <c r="C24" s="6">
        <v>638510000</v>
      </c>
      <c r="D24" s="6"/>
      <c r="E24" s="6"/>
      <c r="F24" s="7">
        <v>2028647000</v>
      </c>
    </row>
    <row r="25" spans="1:6">
      <c r="A25" s="5">
        <v>1973</v>
      </c>
      <c r="B25" s="6">
        <v>1470924000</v>
      </c>
      <c r="C25" s="6">
        <v>692616000</v>
      </c>
      <c r="D25" s="6"/>
      <c r="E25" s="6"/>
      <c r="F25" s="7">
        <v>2163540000</v>
      </c>
    </row>
    <row r="26" spans="1:6">
      <c r="A26" s="5">
        <v>1974</v>
      </c>
      <c r="B26" s="6">
        <v>1368736000</v>
      </c>
      <c r="C26" s="6">
        <v>637628000</v>
      </c>
      <c r="D26" s="6"/>
      <c r="E26" s="6"/>
      <c r="F26" s="7">
        <v>2006364000</v>
      </c>
    </row>
    <row r="27" spans="1:6">
      <c r="A27" s="5">
        <v>1975</v>
      </c>
      <c r="B27" s="6">
        <v>1543597000</v>
      </c>
      <c r="C27" s="6">
        <v>693761000</v>
      </c>
      <c r="D27" s="6"/>
      <c r="E27" s="6"/>
      <c r="F27" s="7">
        <v>2237358000</v>
      </c>
    </row>
    <row r="28" spans="1:6">
      <c r="A28" s="5">
        <v>1976</v>
      </c>
      <c r="B28" s="6">
        <v>1658639000</v>
      </c>
      <c r="C28" s="6">
        <v>740977000</v>
      </c>
      <c r="D28" s="6"/>
      <c r="E28" s="6"/>
      <c r="F28" s="7">
        <v>2399616000</v>
      </c>
    </row>
    <row r="29" spans="1:6">
      <c r="A29" s="5">
        <v>1977</v>
      </c>
      <c r="B29" s="6">
        <v>1778645000</v>
      </c>
      <c r="C29" s="6">
        <v>775928000</v>
      </c>
      <c r="D29" s="6"/>
      <c r="E29" s="6"/>
      <c r="F29" s="7">
        <v>2554573000</v>
      </c>
    </row>
    <row r="30" spans="1:6">
      <c r="A30" s="5">
        <v>1978</v>
      </c>
      <c r="B30" s="6">
        <v>1821917000</v>
      </c>
      <c r="C30" s="6">
        <v>806576000</v>
      </c>
      <c r="D30" s="6"/>
      <c r="E30" s="6"/>
      <c r="F30" s="7">
        <v>2628493000</v>
      </c>
    </row>
    <row r="31" spans="1:6">
      <c r="A31" s="5">
        <v>1979</v>
      </c>
      <c r="B31" s="6">
        <v>1907163000</v>
      </c>
      <c r="C31" s="6">
        <v>860600000</v>
      </c>
      <c r="D31" s="6"/>
      <c r="E31" s="6"/>
      <c r="F31" s="7">
        <v>2767763000</v>
      </c>
    </row>
    <row r="32" spans="1:6">
      <c r="A32" s="5">
        <v>1980</v>
      </c>
      <c r="B32" s="6">
        <v>1879923000</v>
      </c>
      <c r="C32" s="6">
        <v>891902000</v>
      </c>
      <c r="D32" s="6"/>
      <c r="E32" s="6"/>
      <c r="F32" s="7">
        <v>2771825000</v>
      </c>
    </row>
    <row r="33" spans="1:6">
      <c r="A33" s="5">
        <v>1981</v>
      </c>
      <c r="B33" s="6">
        <v>1865361000</v>
      </c>
      <c r="C33" s="6">
        <v>910277000</v>
      </c>
      <c r="D33" s="6"/>
      <c r="E33" s="6"/>
      <c r="F33" s="7">
        <v>2775638000</v>
      </c>
    </row>
    <row r="34" spans="1:6">
      <c r="A34" s="5">
        <v>1982</v>
      </c>
      <c r="B34" s="6">
        <v>1898673000</v>
      </c>
      <c r="C34" s="6">
        <v>927001000</v>
      </c>
      <c r="D34" s="6"/>
      <c r="E34" s="6"/>
      <c r="F34" s="7">
        <v>2825674000</v>
      </c>
    </row>
    <row r="35" spans="1:6">
      <c r="A35" s="5">
        <v>1983</v>
      </c>
      <c r="B35" s="6">
        <v>1947918000</v>
      </c>
      <c r="C35" s="6">
        <v>958537000</v>
      </c>
      <c r="D35" s="6"/>
      <c r="E35" s="6"/>
      <c r="F35" s="7">
        <v>2906455000</v>
      </c>
    </row>
    <row r="36" spans="1:6">
      <c r="A36" s="5">
        <v>1984</v>
      </c>
      <c r="B36" s="6">
        <v>2020590000</v>
      </c>
      <c r="C36" s="6">
        <v>1028249000</v>
      </c>
      <c r="D36" s="6"/>
      <c r="E36" s="6"/>
      <c r="F36" s="7">
        <v>3048839000</v>
      </c>
    </row>
    <row r="37" spans="1:6">
      <c r="A37" s="5">
        <v>1985</v>
      </c>
      <c r="B37" s="6">
        <v>2150196000</v>
      </c>
      <c r="C37" s="6">
        <v>1137491000</v>
      </c>
      <c r="D37" s="6"/>
      <c r="E37" s="6"/>
      <c r="F37" s="7">
        <v>3287687000</v>
      </c>
    </row>
    <row r="38" spans="1:6">
      <c r="A38" s="5">
        <v>1986</v>
      </c>
      <c r="B38" s="6">
        <v>2297081000</v>
      </c>
      <c r="C38" s="6">
        <v>1280453000</v>
      </c>
      <c r="D38" s="6"/>
      <c r="E38" s="6"/>
      <c r="F38" s="7">
        <v>3577534000</v>
      </c>
    </row>
    <row r="39" spans="1:6">
      <c r="A39" s="5">
        <v>1987</v>
      </c>
      <c r="B39" s="6">
        <v>2375760000</v>
      </c>
      <c r="C39" s="6">
        <v>1328279000</v>
      </c>
      <c r="D39" s="6"/>
      <c r="E39" s="6"/>
      <c r="F39" s="7">
        <v>3704039000</v>
      </c>
    </row>
    <row r="40" spans="1:6">
      <c r="A40" s="5">
        <v>1988</v>
      </c>
      <c r="B40" s="6">
        <v>2402279000</v>
      </c>
      <c r="C40" s="6">
        <v>1295191000</v>
      </c>
      <c r="D40" s="6"/>
      <c r="E40" s="6"/>
      <c r="F40" s="7">
        <v>3697470000</v>
      </c>
    </row>
    <row r="41" spans="1:6">
      <c r="A41" s="5">
        <v>1989</v>
      </c>
      <c r="B41" s="6">
        <v>2408810000</v>
      </c>
      <c r="C41" s="6">
        <v>1267433000</v>
      </c>
      <c r="D41" s="6"/>
      <c r="E41" s="6"/>
      <c r="F41" s="7">
        <v>3676243000</v>
      </c>
    </row>
    <row r="42" spans="1:6">
      <c r="A42" s="5">
        <v>1990</v>
      </c>
      <c r="B42" s="6">
        <v>2413305000</v>
      </c>
      <c r="C42" s="6">
        <v>1283027000</v>
      </c>
      <c r="D42" s="6"/>
      <c r="E42" s="6"/>
      <c r="F42" s="7">
        <v>3696332000</v>
      </c>
    </row>
    <row r="43" spans="1:6">
      <c r="A43" s="5">
        <v>1991</v>
      </c>
      <c r="B43" s="6">
        <v>2346355000</v>
      </c>
      <c r="C43" s="6">
        <v>1302334000</v>
      </c>
      <c r="D43" s="6"/>
      <c r="E43" s="6"/>
      <c r="F43" s="7">
        <v>3648689000</v>
      </c>
    </row>
    <row r="44" spans="1:6">
      <c r="A44" s="5">
        <v>1992</v>
      </c>
      <c r="B44" s="6">
        <v>2292112000</v>
      </c>
      <c r="C44" s="6">
        <v>1398075000</v>
      </c>
      <c r="D44" s="6"/>
      <c r="E44" s="6"/>
      <c r="F44" s="7">
        <v>3690187000</v>
      </c>
    </row>
    <row r="45" spans="1:6">
      <c r="A45" s="5">
        <v>1993</v>
      </c>
      <c r="B45" s="6">
        <v>2274237000</v>
      </c>
      <c r="C45" s="6">
        <v>1547683000</v>
      </c>
      <c r="D45" s="6"/>
      <c r="E45" s="6"/>
      <c r="F45" s="7">
        <v>3821920000</v>
      </c>
    </row>
    <row r="46" spans="1:6">
      <c r="A46" s="5">
        <v>1994</v>
      </c>
      <c r="B46" s="6">
        <v>2246570000</v>
      </c>
      <c r="C46" s="6">
        <v>1501652000</v>
      </c>
      <c r="D46" s="6"/>
      <c r="E46" s="6"/>
      <c r="F46" s="7">
        <v>3748222000</v>
      </c>
    </row>
    <row r="47" spans="1:6">
      <c r="A47" s="5">
        <v>1995</v>
      </c>
      <c r="B47" s="6">
        <v>2203501000</v>
      </c>
      <c r="C47" s="6"/>
      <c r="D47" s="6">
        <v>667467510</v>
      </c>
      <c r="E47" s="6">
        <v>954905941</v>
      </c>
      <c r="F47" s="7">
        <v>3825874451</v>
      </c>
    </row>
    <row r="48" spans="1:6">
      <c r="A48" s="5">
        <v>1996</v>
      </c>
      <c r="B48" s="6">
        <v>2285177126</v>
      </c>
      <c r="C48" s="6"/>
      <c r="D48" s="6">
        <v>725289142</v>
      </c>
      <c r="E48" s="6">
        <v>1017666981</v>
      </c>
      <c r="F48" s="7">
        <v>4028133249</v>
      </c>
    </row>
    <row r="49" spans="1:6">
      <c r="A49" s="5">
        <v>1997</v>
      </c>
      <c r="B49" s="6">
        <v>2248145851</v>
      </c>
      <c r="C49" s="6"/>
      <c r="D49" s="6">
        <v>722788656</v>
      </c>
      <c r="E49" s="6">
        <v>1050737390</v>
      </c>
      <c r="F49" s="7">
        <v>4021671897</v>
      </c>
    </row>
    <row r="50" spans="1:6">
      <c r="A50" s="5">
        <v>1998</v>
      </c>
      <c r="B50" s="6">
        <v>2273085362</v>
      </c>
      <c r="C50" s="6"/>
      <c r="D50" s="6">
        <v>759119379</v>
      </c>
      <c r="E50" s="6">
        <v>1117344030</v>
      </c>
      <c r="F50" s="7">
        <v>4149548771</v>
      </c>
    </row>
    <row r="51" spans="1:6">
      <c r="A51" s="5">
        <v>1999</v>
      </c>
      <c r="B51" s="6">
        <v>2257092159</v>
      </c>
      <c r="C51" s="6"/>
      <c r="D51" s="6">
        <v>638080788</v>
      </c>
      <c r="E51" s="6">
        <v>1292715984</v>
      </c>
      <c r="F51" s="7">
        <v>4187888931</v>
      </c>
    </row>
    <row r="52" spans="1:6">
      <c r="A52" s="5">
        <v>2000</v>
      </c>
      <c r="B52" s="6">
        <v>2188621356</v>
      </c>
      <c r="C52" s="6"/>
      <c r="D52" s="6">
        <v>576021950</v>
      </c>
      <c r="E52" s="6">
        <v>1285051892</v>
      </c>
      <c r="F52" s="7">
        <v>4049695198</v>
      </c>
    </row>
    <row r="53" spans="1:6">
      <c r="A53" s="5">
        <v>2001</v>
      </c>
      <c r="B53" s="6">
        <v>2270511135</v>
      </c>
      <c r="C53" s="6"/>
      <c r="D53" s="6">
        <v>611419494</v>
      </c>
      <c r="E53" s="6">
        <v>1402663344</v>
      </c>
      <c r="F53" s="7">
        <v>4284593973</v>
      </c>
    </row>
    <row r="54" spans="1:6">
      <c r="A54" s="5">
        <v>2002</v>
      </c>
      <c r="B54" s="6">
        <v>2253594829</v>
      </c>
      <c r="C54" s="6"/>
      <c r="D54" s="6">
        <v>597101430</v>
      </c>
      <c r="E54" s="6">
        <v>1446468860</v>
      </c>
      <c r="F54" s="7">
        <v>4297165119</v>
      </c>
    </row>
    <row r="55" spans="1:6">
      <c r="A55" s="5">
        <v>2003</v>
      </c>
      <c r="B55" s="6">
        <v>2229009477</v>
      </c>
      <c r="C55" s="6"/>
      <c r="D55" s="6">
        <v>601079049</v>
      </c>
      <c r="E55" s="6">
        <v>1520728733</v>
      </c>
      <c r="F55" s="7">
        <v>4350817259</v>
      </c>
    </row>
    <row r="56" spans="1:6">
      <c r="A56" s="5">
        <v>2004</v>
      </c>
      <c r="B56" s="6">
        <v>2216235384</v>
      </c>
      <c r="C56" s="6"/>
      <c r="D56" s="6">
        <v>626121296</v>
      </c>
      <c r="E56" s="6">
        <v>1646850895</v>
      </c>
      <c r="F56" s="7">
        <v>4489207575</v>
      </c>
    </row>
    <row r="57" spans="1:6">
      <c r="A57" s="5">
        <v>2005</v>
      </c>
      <c r="B57" s="6">
        <v>2137631241</v>
      </c>
      <c r="C57" s="6"/>
      <c r="D57" s="6">
        <v>654121274</v>
      </c>
      <c r="E57" s="6">
        <v>1777593142</v>
      </c>
      <c r="F57" s="7">
        <v>4569345657</v>
      </c>
    </row>
    <row r="58" spans="1:6">
      <c r="A58" s="5">
        <v>2006</v>
      </c>
      <c r="B58" s="6">
        <v>2056702638</v>
      </c>
      <c r="C58" s="6"/>
      <c r="D58" s="6">
        <v>700757744</v>
      </c>
      <c r="E58" s="6">
        <v>1956331135</v>
      </c>
      <c r="F58" s="7">
        <v>4713791517</v>
      </c>
    </row>
    <row r="59" spans="1:6">
      <c r="A59" s="5">
        <v>2007</v>
      </c>
      <c r="B59" s="6">
        <v>1950543124</v>
      </c>
      <c r="C59" s="6"/>
      <c r="D59" s="6">
        <v>803924326</v>
      </c>
      <c r="E59" s="6">
        <v>2163302298</v>
      </c>
      <c r="F59" s="7">
        <v>4917769748</v>
      </c>
    </row>
    <row r="60" spans="1:6">
      <c r="A60" s="5">
        <v>2008</v>
      </c>
      <c r="B60" s="6">
        <v>1828736903</v>
      </c>
      <c r="C60" s="6"/>
      <c r="D60" s="6">
        <v>766532508</v>
      </c>
      <c r="E60" s="6">
        <v>2277552289</v>
      </c>
      <c r="F60" s="7">
        <v>4872821700</v>
      </c>
    </row>
    <row r="61" spans="1:6">
      <c r="A61" s="5" t="s">
        <v>35</v>
      </c>
      <c r="B61" s="6">
        <v>1724496000</v>
      </c>
      <c r="C61" s="6"/>
      <c r="D61" s="6">
        <v>718427000</v>
      </c>
      <c r="E61" s="6">
        <v>2338677000</v>
      </c>
      <c r="F61" s="7">
        <f t="shared" ref="F61:F68" si="0">E61+D61+B61</f>
        <v>4781600000</v>
      </c>
    </row>
    <row r="62" spans="1:6">
      <c r="A62" s="5">
        <v>2010</v>
      </c>
      <c r="B62" s="6">
        <v>1627695000</v>
      </c>
      <c r="C62" s="6"/>
      <c r="D62" s="6">
        <v>824067000</v>
      </c>
      <c r="E62" s="6">
        <v>2523803000</v>
      </c>
      <c r="F62" s="7">
        <f t="shared" si="0"/>
        <v>4975565000</v>
      </c>
    </row>
    <row r="63" spans="1:6">
      <c r="A63" s="5">
        <v>2011</v>
      </c>
      <c r="B63" s="6">
        <v>1489193000</v>
      </c>
      <c r="C63" s="6"/>
      <c r="D63" s="6">
        <v>840680000</v>
      </c>
      <c r="E63" s="6">
        <v>2621627000</v>
      </c>
      <c r="F63" s="7">
        <f t="shared" si="0"/>
        <v>4951500000</v>
      </c>
    </row>
    <row r="64" spans="1:6">
      <c r="A64" s="5">
        <v>2012</v>
      </c>
      <c r="B64" s="6">
        <v>1394801000</v>
      </c>
      <c r="C64" s="6"/>
      <c r="D64" s="6">
        <v>865735000</v>
      </c>
      <c r="E64" s="6">
        <v>2729695000</v>
      </c>
      <c r="F64" s="7">
        <f t="shared" si="0"/>
        <v>4990231000</v>
      </c>
    </row>
    <row r="65" spans="1:7">
      <c r="A65" s="5">
        <v>2013</v>
      </c>
      <c r="B65" s="6">
        <v>1307255000</v>
      </c>
      <c r="C65" s="6"/>
      <c r="D65" s="6">
        <v>920622000</v>
      </c>
      <c r="E65" s="6">
        <v>2796794000</v>
      </c>
      <c r="F65" s="7">
        <f t="shared" si="0"/>
        <v>5024671000</v>
      </c>
      <c r="G65" s="3"/>
    </row>
    <row r="66" spans="1:7">
      <c r="A66" s="5">
        <v>2014</v>
      </c>
      <c r="B66" s="8">
        <v>1245866000</v>
      </c>
      <c r="C66" s="6"/>
      <c r="D66" s="6">
        <v>858561000</v>
      </c>
      <c r="E66" s="6">
        <v>2901274000</v>
      </c>
      <c r="F66" s="7">
        <f t="shared" si="0"/>
        <v>5005701000</v>
      </c>
    </row>
    <row r="67" spans="1:7">
      <c r="A67" s="5">
        <v>2015</v>
      </c>
      <c r="B67" s="8">
        <v>1177111000</v>
      </c>
      <c r="C67" s="6"/>
      <c r="D67" s="6">
        <v>880910000</v>
      </c>
      <c r="E67" s="6">
        <v>3040986000</v>
      </c>
      <c r="F67" s="7">
        <f t="shared" si="0"/>
        <v>5099007000</v>
      </c>
    </row>
    <row r="68" spans="1:7">
      <c r="A68" s="5">
        <v>2016</v>
      </c>
      <c r="B68" s="8">
        <v>1154613000</v>
      </c>
      <c r="C68" s="6"/>
      <c r="D68" s="8">
        <v>922124000</v>
      </c>
      <c r="E68" s="6">
        <v>3184911000</v>
      </c>
      <c r="F68" s="7">
        <f t="shared" si="0"/>
        <v>5261648000</v>
      </c>
    </row>
    <row r="69" spans="1:7">
      <c r="A69" s="5">
        <v>2017</v>
      </c>
      <c r="B69" s="8">
        <v>1121074000</v>
      </c>
      <c r="C69" s="6"/>
      <c r="D69" s="8">
        <v>897957000</v>
      </c>
      <c r="E69" s="6">
        <v>3109089000</v>
      </c>
      <c r="F69" s="7">
        <f>E69+D69+B69</f>
        <v>5128120000</v>
      </c>
    </row>
    <row r="70" spans="1:7">
      <c r="A70" s="5">
        <v>2018</v>
      </c>
      <c r="B70" s="8">
        <v>1087890000</v>
      </c>
      <c r="C70" s="6"/>
      <c r="D70" s="8">
        <v>973180000</v>
      </c>
      <c r="E70" s="6">
        <v>3064637000</v>
      </c>
      <c r="F70" s="7">
        <f t="shared" ref="F70" si="1">E70+D70+B70</f>
        <v>5125707000</v>
      </c>
    </row>
    <row r="71" spans="1:7">
      <c r="A71" s="5">
        <v>2019</v>
      </c>
      <c r="B71" s="8">
        <v>1028358000</v>
      </c>
      <c r="C71" s="6"/>
      <c r="D71" s="8">
        <v>920260000</v>
      </c>
      <c r="E71" s="6">
        <v>2999399000</v>
      </c>
      <c r="F71" s="7">
        <f t="shared" ref="F71" si="2">E71+D71+B71</f>
        <v>4948017000</v>
      </c>
    </row>
    <row r="72" spans="1:7">
      <c r="A72" s="5">
        <v>2020</v>
      </c>
      <c r="B72" s="8">
        <v>970885000</v>
      </c>
      <c r="C72" s="6"/>
      <c r="D72" s="8">
        <v>919053000</v>
      </c>
      <c r="E72" s="6">
        <v>2842499000</v>
      </c>
      <c r="F72" s="7">
        <f t="shared" ref="F72:F73" si="3">E72+D72+B72</f>
        <v>4732437000</v>
      </c>
    </row>
    <row r="73" spans="1:7">
      <c r="A73" s="5">
        <v>2021</v>
      </c>
      <c r="B73" s="8">
        <v>956185000</v>
      </c>
      <c r="C73" s="6"/>
      <c r="D73" s="8">
        <v>971150000</v>
      </c>
      <c r="E73" s="6">
        <v>2966358000</v>
      </c>
      <c r="F73" s="7">
        <f t="shared" si="3"/>
        <v>4893693000</v>
      </c>
    </row>
    <row r="74" spans="1:7">
      <c r="A74" s="5">
        <v>2022</v>
      </c>
      <c r="B74" s="8">
        <v>916881000</v>
      </c>
      <c r="C74" s="6"/>
      <c r="D74" s="8">
        <v>929139000</v>
      </c>
      <c r="E74" s="6">
        <v>2952719000</v>
      </c>
      <c r="F74" s="7">
        <f t="shared" ref="F74" si="4">E74+D74+B74</f>
        <v>4798739000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3"/>
  <sheetViews>
    <sheetView workbookViewId="0">
      <selection activeCell="E4" sqref="E4"/>
    </sheetView>
  </sheetViews>
  <sheetFormatPr baseColWidth="10" defaultColWidth="11.42578125" defaultRowHeight="15"/>
  <cols>
    <col min="1" max="1" width="6" style="2" customWidth="1"/>
    <col min="2" max="4" width="13.28515625" style="2" bestFit="1" customWidth="1"/>
    <col min="5" max="5" width="11.42578125" style="2"/>
    <col min="6" max="6" width="12.28515625" style="2" bestFit="1" customWidth="1"/>
    <col min="7" max="16384" width="11.42578125" style="2"/>
  </cols>
  <sheetData>
    <row r="1" spans="1:4" ht="21">
      <c r="A1" s="9" t="s">
        <v>9</v>
      </c>
    </row>
    <row r="2" spans="1:4" ht="15.75">
      <c r="A2" s="11" t="s">
        <v>1</v>
      </c>
      <c r="D2" s="14"/>
    </row>
    <row r="3" spans="1:4">
      <c r="A3" s="13"/>
      <c r="B3" s="13" t="s">
        <v>7</v>
      </c>
      <c r="C3" s="13" t="s">
        <v>8</v>
      </c>
      <c r="D3" s="13" t="s">
        <v>0</v>
      </c>
    </row>
    <row r="4" spans="1:4">
      <c r="A4" s="5">
        <v>1973</v>
      </c>
      <c r="B4" s="6">
        <v>403523000</v>
      </c>
      <c r="C4" s="6">
        <v>1067401000</v>
      </c>
      <c r="D4" s="7">
        <v>1470924000</v>
      </c>
    </row>
    <row r="5" spans="1:4">
      <c r="A5" s="5">
        <v>1974</v>
      </c>
      <c r="B5" s="6">
        <v>385742000</v>
      </c>
      <c r="C5" s="6">
        <v>982994000</v>
      </c>
      <c r="D5" s="7">
        <v>1368736000</v>
      </c>
    </row>
    <row r="6" spans="1:4">
      <c r="A6" s="5">
        <v>1975</v>
      </c>
      <c r="B6" s="6">
        <v>405955000</v>
      </c>
      <c r="C6" s="6">
        <v>1137642000</v>
      </c>
      <c r="D6" s="7">
        <v>1543597000</v>
      </c>
    </row>
    <row r="7" spans="1:4">
      <c r="A7" s="5">
        <v>1976</v>
      </c>
      <c r="B7" s="6">
        <v>418146000</v>
      </c>
      <c r="C7" s="6">
        <v>1240493000</v>
      </c>
      <c r="D7" s="7">
        <v>1658639000</v>
      </c>
    </row>
    <row r="8" spans="1:4">
      <c r="A8" s="5">
        <v>1977</v>
      </c>
      <c r="B8" s="6">
        <v>432227000</v>
      </c>
      <c r="C8" s="6">
        <v>1346418000</v>
      </c>
      <c r="D8" s="7">
        <v>1778645000</v>
      </c>
    </row>
    <row r="9" spans="1:4">
      <c r="A9" s="5">
        <v>1978</v>
      </c>
      <c r="B9" s="6">
        <v>432698000</v>
      </c>
      <c r="C9" s="6">
        <v>1389219000</v>
      </c>
      <c r="D9" s="7">
        <v>1821917000</v>
      </c>
    </row>
    <row r="10" spans="1:4">
      <c r="A10" s="5">
        <v>1979</v>
      </c>
      <c r="B10" s="6">
        <v>473299000</v>
      </c>
      <c r="C10" s="6">
        <v>1433864000</v>
      </c>
      <c r="D10" s="7">
        <v>1907163000</v>
      </c>
    </row>
    <row r="11" spans="1:4">
      <c r="A11" s="5">
        <v>1980</v>
      </c>
      <c r="B11" s="6">
        <v>560179000</v>
      </c>
      <c r="C11" s="6">
        <v>1319744000</v>
      </c>
      <c r="D11" s="7">
        <v>1879923000</v>
      </c>
    </row>
    <row r="12" spans="1:4">
      <c r="A12" s="5">
        <v>1981</v>
      </c>
      <c r="B12" s="6">
        <v>574552000</v>
      </c>
      <c r="C12" s="6">
        <v>1290809000</v>
      </c>
      <c r="D12" s="7">
        <v>1865361000</v>
      </c>
    </row>
    <row r="13" spans="1:4">
      <c r="A13" s="5">
        <v>1982</v>
      </c>
      <c r="B13" s="6">
        <v>574037000</v>
      </c>
      <c r="C13" s="6">
        <v>1324636000</v>
      </c>
      <c r="D13" s="7">
        <v>1898673000</v>
      </c>
    </row>
    <row r="14" spans="1:4">
      <c r="A14" s="5">
        <v>1983</v>
      </c>
      <c r="B14" s="6">
        <v>581650000</v>
      </c>
      <c r="C14" s="6">
        <v>1366268000</v>
      </c>
      <c r="D14" s="7">
        <v>1947918000</v>
      </c>
    </row>
    <row r="15" spans="1:4">
      <c r="A15" s="5">
        <v>1984</v>
      </c>
      <c r="B15" s="6">
        <v>592616000</v>
      </c>
      <c r="C15" s="6">
        <v>1427974000</v>
      </c>
      <c r="D15" s="7">
        <v>2020590000</v>
      </c>
    </row>
    <row r="16" spans="1:4">
      <c r="A16" s="5">
        <v>1985</v>
      </c>
      <c r="B16" s="6">
        <v>589803000</v>
      </c>
      <c r="C16" s="6">
        <v>1560393000</v>
      </c>
      <c r="D16" s="7">
        <v>2150196000</v>
      </c>
    </row>
    <row r="17" spans="1:4">
      <c r="A17" s="5">
        <v>1986</v>
      </c>
      <c r="B17" s="6">
        <v>403000000</v>
      </c>
      <c r="C17" s="6">
        <v>1894081000</v>
      </c>
      <c r="D17" s="7">
        <v>2297081000</v>
      </c>
    </row>
    <row r="18" spans="1:4">
      <c r="A18" s="5">
        <v>1987</v>
      </c>
      <c r="B18" s="6">
        <v>441167000</v>
      </c>
      <c r="C18" s="6">
        <v>1934593000</v>
      </c>
      <c r="D18" s="7">
        <v>2375760000</v>
      </c>
    </row>
    <row r="19" spans="1:4">
      <c r="A19" s="5">
        <v>1988</v>
      </c>
      <c r="B19" s="6">
        <v>543225000</v>
      </c>
      <c r="C19" s="6">
        <v>1859054000</v>
      </c>
      <c r="D19" s="7">
        <v>2402279000</v>
      </c>
    </row>
    <row r="20" spans="1:4">
      <c r="A20" s="5">
        <v>1989</v>
      </c>
      <c r="B20" s="6">
        <v>657958000</v>
      </c>
      <c r="C20" s="6">
        <v>1750852000</v>
      </c>
      <c r="D20" s="7">
        <v>2408810000</v>
      </c>
    </row>
    <row r="21" spans="1:4">
      <c r="A21" s="5">
        <v>1990</v>
      </c>
      <c r="B21" s="6">
        <v>789068000</v>
      </c>
      <c r="C21" s="6">
        <v>1624237000</v>
      </c>
      <c r="D21" s="7">
        <v>2413305000</v>
      </c>
    </row>
    <row r="22" spans="1:4">
      <c r="A22" s="5">
        <v>1991</v>
      </c>
      <c r="B22" s="6">
        <v>932664000</v>
      </c>
      <c r="C22" s="6">
        <v>1413691000</v>
      </c>
      <c r="D22" s="7">
        <v>2346355000</v>
      </c>
    </row>
    <row r="23" spans="1:4">
      <c r="A23" s="5">
        <v>1992</v>
      </c>
      <c r="B23" s="6">
        <v>1038963000</v>
      </c>
      <c r="C23" s="6">
        <v>1253149000</v>
      </c>
      <c r="D23" s="7">
        <v>2292112000</v>
      </c>
    </row>
    <row r="24" spans="1:4">
      <c r="A24" s="5">
        <v>1993</v>
      </c>
      <c r="B24" s="6">
        <v>1135934000</v>
      </c>
      <c r="C24" s="6">
        <v>1138303000</v>
      </c>
      <c r="D24" s="7">
        <v>2274237000</v>
      </c>
    </row>
    <row r="25" spans="1:4">
      <c r="A25" s="5">
        <v>1994</v>
      </c>
      <c r="B25" s="6">
        <v>1166141000</v>
      </c>
      <c r="C25" s="6">
        <v>1080429000</v>
      </c>
      <c r="D25" s="7">
        <v>2246570000</v>
      </c>
    </row>
    <row r="26" spans="1:4">
      <c r="A26" s="5">
        <v>1995</v>
      </c>
      <c r="B26" s="6">
        <v>1234174000</v>
      </c>
      <c r="C26" s="6">
        <v>969327000</v>
      </c>
      <c r="D26" s="7">
        <v>2203501000</v>
      </c>
    </row>
    <row r="27" spans="1:4">
      <c r="A27" s="5">
        <v>1996</v>
      </c>
      <c r="B27" s="6">
        <v>1419312995</v>
      </c>
      <c r="C27" s="6">
        <v>865864131</v>
      </c>
      <c r="D27" s="7">
        <v>2285177126</v>
      </c>
    </row>
    <row r="28" spans="1:4">
      <c r="A28" s="5">
        <v>1997</v>
      </c>
      <c r="B28" s="6">
        <v>1535715369</v>
      </c>
      <c r="C28" s="6">
        <v>712430482</v>
      </c>
      <c r="D28" s="7">
        <v>2248145851</v>
      </c>
    </row>
    <row r="29" spans="1:4">
      <c r="A29" s="5">
        <v>1998</v>
      </c>
      <c r="B29" s="6">
        <v>1660661809</v>
      </c>
      <c r="C29" s="6">
        <v>612423553</v>
      </c>
      <c r="D29" s="7">
        <v>2273085362</v>
      </c>
    </row>
    <row r="30" spans="1:4">
      <c r="A30" s="5">
        <v>1999</v>
      </c>
      <c r="B30" s="6">
        <v>1736815820</v>
      </c>
      <c r="C30" s="6">
        <v>520276339</v>
      </c>
      <c r="D30" s="7">
        <v>2257092159</v>
      </c>
    </row>
    <row r="31" spans="1:4">
      <c r="A31" s="5">
        <v>2000</v>
      </c>
      <c r="B31" s="6">
        <v>1773635743</v>
      </c>
      <c r="C31" s="6">
        <v>414985613</v>
      </c>
      <c r="D31" s="7">
        <v>2188621356</v>
      </c>
    </row>
    <row r="32" spans="1:4">
      <c r="A32" s="5">
        <v>2001</v>
      </c>
      <c r="B32" s="6">
        <v>1902204869</v>
      </c>
      <c r="C32" s="6">
        <v>368306266</v>
      </c>
      <c r="D32" s="7">
        <v>2270511135</v>
      </c>
    </row>
    <row r="33" spans="1:4">
      <c r="A33" s="5">
        <v>2002</v>
      </c>
      <c r="B33" s="6">
        <v>1961333821</v>
      </c>
      <c r="C33" s="6">
        <v>292261008</v>
      </c>
      <c r="D33" s="7">
        <v>2253594829</v>
      </c>
    </row>
    <row r="34" spans="1:4">
      <c r="A34" s="5">
        <v>2003</v>
      </c>
      <c r="B34" s="6">
        <v>1998410753</v>
      </c>
      <c r="C34" s="6">
        <v>230598724</v>
      </c>
      <c r="D34" s="7">
        <v>2229009477</v>
      </c>
    </row>
    <row r="35" spans="1:4">
      <c r="A35" s="5">
        <v>2004</v>
      </c>
      <c r="B35" s="6">
        <v>2032116034</v>
      </c>
      <c r="C35" s="6">
        <v>184119350</v>
      </c>
      <c r="D35" s="7">
        <v>2216235384</v>
      </c>
    </row>
    <row r="36" spans="1:4">
      <c r="A36" s="5">
        <v>2005</v>
      </c>
      <c r="B36" s="6">
        <v>1997317600</v>
      </c>
      <c r="C36" s="6">
        <v>140313641</v>
      </c>
      <c r="D36" s="7">
        <v>2137631241</v>
      </c>
    </row>
    <row r="37" spans="1:4">
      <c r="A37" s="5">
        <v>2006</v>
      </c>
      <c r="B37" s="6">
        <v>1942672902</v>
      </c>
      <c r="C37" s="6">
        <v>114029736</v>
      </c>
      <c r="D37" s="7">
        <v>2056702638</v>
      </c>
    </row>
    <row r="38" spans="1:4">
      <c r="A38" s="5">
        <v>2007</v>
      </c>
      <c r="B38" s="6">
        <v>1850388446</v>
      </c>
      <c r="C38" s="6">
        <v>100154678</v>
      </c>
      <c r="D38" s="7">
        <v>1950543124</v>
      </c>
    </row>
    <row r="39" spans="1:4">
      <c r="A39" s="5">
        <v>2008</v>
      </c>
      <c r="B39" s="6">
        <v>1744678083</v>
      </c>
      <c r="C39" s="6">
        <v>84058820</v>
      </c>
      <c r="D39" s="7">
        <v>1828736903</v>
      </c>
    </row>
    <row r="40" spans="1:4">
      <c r="A40" s="5">
        <v>2009</v>
      </c>
      <c r="B40" s="6">
        <v>1642338968</v>
      </c>
      <c r="C40" s="6">
        <v>73813560</v>
      </c>
      <c r="D40" s="7">
        <v>1716152528</v>
      </c>
    </row>
    <row r="41" spans="1:4">
      <c r="A41" s="5">
        <v>2010</v>
      </c>
      <c r="B41" s="6">
        <v>1556557741</v>
      </c>
      <c r="C41" s="6">
        <v>67640151</v>
      </c>
      <c r="D41" s="7">
        <v>1624197892</v>
      </c>
    </row>
    <row r="42" spans="1:4">
      <c r="A42" s="5">
        <v>2011</v>
      </c>
      <c r="B42" s="6">
        <v>1436010747</v>
      </c>
      <c r="C42" s="6">
        <v>55373325</v>
      </c>
      <c r="D42" s="7">
        <v>1491384072</v>
      </c>
    </row>
    <row r="43" spans="1:4">
      <c r="A43" s="5">
        <v>2012</v>
      </c>
      <c r="B43" s="6">
        <v>1357213525</v>
      </c>
      <c r="C43" s="6">
        <v>36169073</v>
      </c>
      <c r="D43" s="7">
        <v>1393382598</v>
      </c>
    </row>
    <row r="44" spans="1:4">
      <c r="A44" s="5">
        <v>2013</v>
      </c>
      <c r="B44" s="6">
        <v>1262754054</v>
      </c>
      <c r="C44" s="6">
        <v>44373426</v>
      </c>
      <c r="D44" s="7">
        <v>1307638437</v>
      </c>
    </row>
    <row r="45" spans="1:4">
      <c r="A45" s="5">
        <v>2014</v>
      </c>
      <c r="B45" s="6">
        <v>1200759597</v>
      </c>
      <c r="C45" s="6">
        <v>34460525</v>
      </c>
      <c r="D45" s="7">
        <f t="shared" ref="D45:D50" si="0">B45+C45</f>
        <v>1235220122</v>
      </c>
    </row>
    <row r="46" spans="1:4">
      <c r="A46" s="5">
        <v>2015</v>
      </c>
      <c r="B46" s="6">
        <v>1151320753</v>
      </c>
      <c r="C46" s="6">
        <v>31056629</v>
      </c>
      <c r="D46" s="7">
        <f t="shared" si="0"/>
        <v>1182377382</v>
      </c>
    </row>
    <row r="47" spans="1:4">
      <c r="A47" s="5">
        <v>2016</v>
      </c>
      <c r="B47" s="8">
        <v>1129332701</v>
      </c>
      <c r="C47" s="8">
        <v>25280299</v>
      </c>
      <c r="D47" s="7">
        <f t="shared" si="0"/>
        <v>1154613000</v>
      </c>
    </row>
    <row r="48" spans="1:4">
      <c r="A48" s="5">
        <v>2017</v>
      </c>
      <c r="B48" s="8">
        <v>1095256326</v>
      </c>
      <c r="C48" s="8">
        <v>25817674</v>
      </c>
      <c r="D48" s="7">
        <f t="shared" si="0"/>
        <v>1121074000</v>
      </c>
    </row>
    <row r="49" spans="1:9">
      <c r="A49" s="5">
        <v>2018</v>
      </c>
      <c r="B49" s="8">
        <v>1065563136</v>
      </c>
      <c r="C49" s="8">
        <v>22326864</v>
      </c>
      <c r="D49" s="7">
        <f t="shared" si="0"/>
        <v>1087890000</v>
      </c>
    </row>
    <row r="50" spans="1:9">
      <c r="A50" s="5">
        <v>2019</v>
      </c>
      <c r="B50" s="8">
        <v>1009387788</v>
      </c>
      <c r="C50" s="8">
        <v>18970212</v>
      </c>
      <c r="D50" s="7">
        <f t="shared" si="0"/>
        <v>1028358000</v>
      </c>
      <c r="F50" s="33"/>
    </row>
    <row r="51" spans="1:9">
      <c r="A51" s="5">
        <v>2020</v>
      </c>
      <c r="B51" s="8">
        <v>950150492</v>
      </c>
      <c r="C51" s="8">
        <v>20734508.000000007</v>
      </c>
      <c r="D51" s="7">
        <f t="shared" ref="D51:D52" si="1">B51+C51</f>
        <v>970885000</v>
      </c>
      <c r="G51" s="34"/>
      <c r="I51" s="34"/>
    </row>
    <row r="52" spans="1:9">
      <c r="A52" s="5">
        <v>2021</v>
      </c>
      <c r="B52" s="8">
        <v>935237000</v>
      </c>
      <c r="C52" s="8">
        <v>20948000</v>
      </c>
      <c r="D52" s="7">
        <f t="shared" si="1"/>
        <v>956185000</v>
      </c>
    </row>
    <row r="53" spans="1:9">
      <c r="A53" s="5">
        <v>2022</v>
      </c>
      <c r="B53" s="8">
        <v>886990000</v>
      </c>
      <c r="C53" s="8">
        <v>29891000</v>
      </c>
      <c r="D53" s="7">
        <f t="shared" ref="D53" si="2">B53+C53</f>
        <v>916881000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6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" sqref="E1"/>
    </sheetView>
  </sheetViews>
  <sheetFormatPr baseColWidth="10" defaultColWidth="11.5703125" defaultRowHeight="15"/>
  <cols>
    <col min="1" max="1" width="7.140625" style="2" customWidth="1"/>
    <col min="2" max="2" width="12.85546875" style="2" bestFit="1" customWidth="1"/>
    <col min="3" max="4" width="14.85546875" style="2" customWidth="1"/>
    <col min="5" max="5" width="16.7109375" style="2" customWidth="1"/>
    <col min="6" max="6" width="16.85546875" style="2" customWidth="1"/>
    <col min="7" max="16384" width="11.5703125" style="2"/>
  </cols>
  <sheetData>
    <row r="1" spans="1:10" ht="21">
      <c r="A1" s="9" t="s">
        <v>25</v>
      </c>
      <c r="B1" s="10"/>
      <c r="C1" s="10"/>
      <c r="D1" s="10"/>
      <c r="E1" s="10"/>
      <c r="F1" s="32"/>
      <c r="G1" s="10"/>
      <c r="H1" s="10"/>
      <c r="I1" s="10"/>
      <c r="J1" s="10"/>
    </row>
    <row r="2" spans="1:10" ht="15.75">
      <c r="A2" s="11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>
      <c r="A3" s="13"/>
      <c r="B3" s="30" t="s">
        <v>33</v>
      </c>
      <c r="C3" s="30" t="s">
        <v>32</v>
      </c>
      <c r="D3" s="30" t="s">
        <v>31</v>
      </c>
      <c r="E3" s="30" t="s">
        <v>26</v>
      </c>
      <c r="F3" s="30" t="s">
        <v>0</v>
      </c>
    </row>
    <row r="4" spans="1:10">
      <c r="A4" s="31">
        <v>1960</v>
      </c>
      <c r="B4" s="6">
        <v>97092000</v>
      </c>
      <c r="C4" s="6">
        <v>594240000</v>
      </c>
      <c r="D4" s="8">
        <f t="shared" ref="D4:D63" si="0">B4+C4</f>
        <v>691332000</v>
      </c>
      <c r="E4" s="6">
        <v>1553182000</v>
      </c>
      <c r="F4" s="7">
        <f>E4+C4+B4</f>
        <v>2244514000</v>
      </c>
    </row>
    <row r="5" spans="1:10">
      <c r="A5" s="31">
        <v>1961</v>
      </c>
      <c r="B5" s="6">
        <v>92681000</v>
      </c>
      <c r="C5" s="6">
        <v>578127000</v>
      </c>
      <c r="D5" s="8">
        <f t="shared" si="0"/>
        <v>670808000</v>
      </c>
      <c r="E5" s="6">
        <v>1461008000</v>
      </c>
      <c r="F5" s="7">
        <f t="shared" ref="F5:F53" si="1">E5+C5+B5</f>
        <v>2131816000</v>
      </c>
    </row>
    <row r="6" spans="1:10">
      <c r="A6" s="31">
        <v>1962</v>
      </c>
      <c r="B6" s="6">
        <v>106741000</v>
      </c>
      <c r="C6" s="6">
        <v>658581000</v>
      </c>
      <c r="D6" s="8">
        <f t="shared" si="0"/>
        <v>765322000</v>
      </c>
      <c r="E6" s="6">
        <v>1469355000</v>
      </c>
      <c r="F6" s="7">
        <f t="shared" si="1"/>
        <v>2234677000</v>
      </c>
    </row>
    <row r="7" spans="1:10">
      <c r="A7" s="31">
        <v>1963</v>
      </c>
      <c r="B7" s="6">
        <v>131502000</v>
      </c>
      <c r="C7" s="6">
        <v>738148000</v>
      </c>
      <c r="D7" s="8">
        <f t="shared" si="0"/>
        <v>869650000</v>
      </c>
      <c r="E7" s="6">
        <v>1726983000</v>
      </c>
      <c r="F7" s="7">
        <f t="shared" si="1"/>
        <v>2596633000</v>
      </c>
    </row>
    <row r="8" spans="1:10">
      <c r="A8" s="31">
        <v>1964</v>
      </c>
      <c r="B8" s="6">
        <v>133128000</v>
      </c>
      <c r="C8" s="6">
        <v>735086000</v>
      </c>
      <c r="D8" s="8">
        <f t="shared" si="0"/>
        <v>868214000</v>
      </c>
      <c r="E8" s="6">
        <v>1775095000</v>
      </c>
      <c r="F8" s="7">
        <f t="shared" si="1"/>
        <v>2643309000</v>
      </c>
    </row>
    <row r="9" spans="1:10">
      <c r="A9" s="31">
        <v>1965</v>
      </c>
      <c r="B9" s="6">
        <v>167725000</v>
      </c>
      <c r="C9" s="6">
        <v>824274000</v>
      </c>
      <c r="D9" s="8">
        <f t="shared" si="0"/>
        <v>991999000</v>
      </c>
      <c r="E9" s="6">
        <v>1809032000</v>
      </c>
      <c r="F9" s="7">
        <f t="shared" si="1"/>
        <v>2801031000</v>
      </c>
    </row>
    <row r="10" spans="1:10">
      <c r="A10" s="31">
        <v>1966</v>
      </c>
      <c r="B10" s="6">
        <v>231811000</v>
      </c>
      <c r="C10" s="6">
        <v>959688000</v>
      </c>
      <c r="D10" s="8">
        <f t="shared" si="0"/>
        <v>1191499000</v>
      </c>
      <c r="E10" s="6">
        <v>2105061000</v>
      </c>
      <c r="F10" s="7">
        <f t="shared" si="1"/>
        <v>3296560000</v>
      </c>
    </row>
    <row r="11" spans="1:10">
      <c r="A11" s="31">
        <v>1967</v>
      </c>
      <c r="B11" s="6">
        <v>257874000</v>
      </c>
      <c r="C11" s="6">
        <v>1071643000</v>
      </c>
      <c r="D11" s="8">
        <f t="shared" si="0"/>
        <v>1329517000</v>
      </c>
      <c r="E11" s="6">
        <v>1982290000</v>
      </c>
      <c r="F11" s="7">
        <f t="shared" si="1"/>
        <v>3311807000</v>
      </c>
    </row>
    <row r="12" spans="1:10">
      <c r="A12" s="31">
        <v>1968</v>
      </c>
      <c r="B12" s="6">
        <v>319334000</v>
      </c>
      <c r="C12" s="6">
        <v>1173010000</v>
      </c>
      <c r="D12" s="8">
        <f t="shared" si="0"/>
        <v>1492344000</v>
      </c>
      <c r="E12" s="6">
        <v>2124276000</v>
      </c>
      <c r="F12" s="7">
        <f t="shared" si="1"/>
        <v>3616620000</v>
      </c>
    </row>
    <row r="13" spans="1:10">
      <c r="A13" s="31">
        <v>1969</v>
      </c>
      <c r="B13" s="6">
        <v>378182000</v>
      </c>
      <c r="C13" s="6">
        <v>1417636000</v>
      </c>
      <c r="D13" s="8">
        <f t="shared" si="0"/>
        <v>1795818000</v>
      </c>
      <c r="E13" s="6">
        <v>2419681000</v>
      </c>
      <c r="F13" s="7">
        <f t="shared" si="1"/>
        <v>4215499000</v>
      </c>
    </row>
    <row r="14" spans="1:10">
      <c r="A14" s="31">
        <v>1970</v>
      </c>
      <c r="B14" s="6">
        <v>445872000</v>
      </c>
      <c r="C14" s="6">
        <v>1660200000</v>
      </c>
      <c r="D14" s="8">
        <f t="shared" si="0"/>
        <v>2106072000</v>
      </c>
      <c r="E14" s="6">
        <v>2657115000</v>
      </c>
      <c r="F14" s="7">
        <f t="shared" si="1"/>
        <v>4763187000</v>
      </c>
    </row>
    <row r="15" spans="1:10">
      <c r="A15" s="31">
        <v>1971</v>
      </c>
      <c r="B15" s="6">
        <v>461691000</v>
      </c>
      <c r="C15" s="6">
        <v>1920394000</v>
      </c>
      <c r="D15" s="8">
        <f t="shared" si="0"/>
        <v>2382085000</v>
      </c>
      <c r="E15" s="6">
        <v>2357253000</v>
      </c>
      <c r="F15" s="7">
        <f t="shared" si="1"/>
        <v>4739338000</v>
      </c>
    </row>
    <row r="16" spans="1:10">
      <c r="A16" s="31">
        <v>1972</v>
      </c>
      <c r="B16" s="6">
        <v>500106000</v>
      </c>
      <c r="C16" s="6">
        <v>1970280000</v>
      </c>
      <c r="D16" s="8">
        <f t="shared" si="0"/>
        <v>2470386000</v>
      </c>
      <c r="E16" s="6">
        <v>2399903000</v>
      </c>
      <c r="F16" s="7">
        <f t="shared" si="1"/>
        <v>4870289000</v>
      </c>
    </row>
    <row r="17" spans="1:6">
      <c r="A17" s="31">
        <v>1973</v>
      </c>
      <c r="B17" s="6">
        <v>534356000</v>
      </c>
      <c r="C17" s="6">
        <v>1795743000</v>
      </c>
      <c r="D17" s="8">
        <f t="shared" si="0"/>
        <v>2330099000</v>
      </c>
      <c r="E17" s="6">
        <v>2207379000</v>
      </c>
      <c r="F17" s="7">
        <f t="shared" si="1"/>
        <v>4537478000</v>
      </c>
    </row>
    <row r="18" spans="1:6">
      <c r="A18" s="31">
        <v>1974</v>
      </c>
      <c r="B18" s="6">
        <v>358675000</v>
      </c>
      <c r="C18" s="6">
        <v>1358692000</v>
      </c>
      <c r="D18" s="8">
        <f t="shared" si="0"/>
        <v>1717367000</v>
      </c>
      <c r="E18" s="6">
        <v>2024561000</v>
      </c>
      <c r="F18" s="7">
        <f t="shared" si="1"/>
        <v>3741928000</v>
      </c>
    </row>
    <row r="19" spans="1:6">
      <c r="A19" s="31">
        <v>1975</v>
      </c>
      <c r="B19" s="6">
        <v>419756000</v>
      </c>
      <c r="C19" s="6">
        <v>1546234000</v>
      </c>
      <c r="D19" s="8">
        <f t="shared" si="0"/>
        <v>1965990000</v>
      </c>
      <c r="E19" s="6">
        <v>1853930000</v>
      </c>
      <c r="F19" s="7">
        <f t="shared" si="1"/>
        <v>3819920000</v>
      </c>
    </row>
    <row r="20" spans="1:6">
      <c r="A20" s="31">
        <v>1976</v>
      </c>
      <c r="B20" s="6">
        <v>496843000</v>
      </c>
      <c r="C20" s="6">
        <v>1658104000</v>
      </c>
      <c r="D20" s="8">
        <f t="shared" si="0"/>
        <v>2154947000</v>
      </c>
      <c r="E20" s="6">
        <v>2149149000</v>
      </c>
      <c r="F20" s="7">
        <f t="shared" si="1"/>
        <v>4304096000</v>
      </c>
    </row>
    <row r="21" spans="1:6">
      <c r="A21" s="31">
        <v>1977</v>
      </c>
      <c r="B21" s="6">
        <v>507601000</v>
      </c>
      <c r="C21" s="6">
        <v>1712486000</v>
      </c>
      <c r="D21" s="8">
        <f t="shared" si="0"/>
        <v>2220087000</v>
      </c>
      <c r="E21" s="6">
        <v>2108119000</v>
      </c>
      <c r="F21" s="7">
        <f t="shared" si="1"/>
        <v>4328206000</v>
      </c>
    </row>
    <row r="22" spans="1:6">
      <c r="A22" s="31">
        <v>1978</v>
      </c>
      <c r="B22" s="6">
        <v>536233000</v>
      </c>
      <c r="C22" s="6">
        <v>1673314000</v>
      </c>
      <c r="D22" s="8">
        <f t="shared" si="0"/>
        <v>2209547000</v>
      </c>
      <c r="E22" s="6">
        <v>1908894000</v>
      </c>
      <c r="F22" s="7">
        <f t="shared" si="1"/>
        <v>4118441000</v>
      </c>
    </row>
    <row r="23" spans="1:6">
      <c r="A23" s="31">
        <v>1979</v>
      </c>
      <c r="B23" s="6">
        <v>597599000</v>
      </c>
      <c r="C23" s="6">
        <v>1778610000</v>
      </c>
      <c r="D23" s="8">
        <f t="shared" si="0"/>
        <v>2376209000</v>
      </c>
      <c r="E23" s="6">
        <v>1957046000</v>
      </c>
      <c r="F23" s="7">
        <f t="shared" si="1"/>
        <v>4333255000</v>
      </c>
    </row>
    <row r="24" spans="1:6">
      <c r="A24" s="31">
        <v>1980</v>
      </c>
      <c r="B24" s="6">
        <v>465506000</v>
      </c>
      <c r="C24" s="6">
        <v>1604860000</v>
      </c>
      <c r="D24" s="8">
        <f t="shared" si="0"/>
        <v>2070366000</v>
      </c>
      <c r="E24" s="6">
        <v>1713196000</v>
      </c>
      <c r="F24" s="7">
        <f t="shared" si="1"/>
        <v>3783562000</v>
      </c>
    </row>
    <row r="25" spans="1:6">
      <c r="A25" s="31">
        <v>1981</v>
      </c>
      <c r="B25" s="6">
        <v>348274000</v>
      </c>
      <c r="C25" s="6">
        <v>1456792000</v>
      </c>
      <c r="D25" s="8">
        <f t="shared" si="0"/>
        <v>1805066000</v>
      </c>
      <c r="E25" s="6">
        <v>1375328000</v>
      </c>
      <c r="F25" s="7">
        <f t="shared" si="1"/>
        <v>3180394000</v>
      </c>
    </row>
    <row r="26" spans="1:6">
      <c r="A26" s="31">
        <v>1982</v>
      </c>
      <c r="B26" s="6">
        <v>275832000</v>
      </c>
      <c r="C26" s="6">
        <v>1267909000</v>
      </c>
      <c r="D26" s="8">
        <f t="shared" si="0"/>
        <v>1543741000</v>
      </c>
      <c r="E26" s="6">
        <v>1214168000</v>
      </c>
      <c r="F26" s="7">
        <f t="shared" si="1"/>
        <v>2757909000</v>
      </c>
    </row>
    <row r="27" spans="1:6">
      <c r="A27" s="31">
        <v>1983</v>
      </c>
      <c r="B27" s="6">
        <v>221080000</v>
      </c>
      <c r="C27" s="6">
        <v>1104052000</v>
      </c>
      <c r="D27" s="8">
        <f t="shared" si="0"/>
        <v>1325132000</v>
      </c>
      <c r="E27" s="6">
        <v>1085220000</v>
      </c>
      <c r="F27" s="7">
        <f t="shared" si="1"/>
        <v>2410352000</v>
      </c>
    </row>
    <row r="28" spans="1:6">
      <c r="A28" s="31">
        <v>1984</v>
      </c>
      <c r="B28" s="6">
        <v>219260000</v>
      </c>
      <c r="C28" s="6">
        <v>1028989000</v>
      </c>
      <c r="D28" s="8">
        <f t="shared" si="0"/>
        <v>1248249000</v>
      </c>
      <c r="E28" s="6">
        <v>1044391000</v>
      </c>
      <c r="F28" s="7">
        <f t="shared" si="1"/>
        <v>2292640000</v>
      </c>
    </row>
    <row r="29" spans="1:6">
      <c r="A29" s="31">
        <v>1985</v>
      </c>
      <c r="B29" s="6">
        <v>262601000</v>
      </c>
      <c r="C29" s="6">
        <v>1104781000</v>
      </c>
      <c r="D29" s="8">
        <f t="shared" si="0"/>
        <v>1367382000</v>
      </c>
      <c r="E29" s="6">
        <v>1051461000</v>
      </c>
      <c r="F29" s="7">
        <f t="shared" si="1"/>
        <v>2418843000</v>
      </c>
    </row>
    <row r="30" spans="1:6">
      <c r="A30" s="31">
        <v>1986</v>
      </c>
      <c r="B30" s="6">
        <v>299061000</v>
      </c>
      <c r="C30" s="6">
        <v>1152342000</v>
      </c>
      <c r="D30" s="8">
        <f t="shared" si="0"/>
        <v>1451403000</v>
      </c>
      <c r="E30" s="6">
        <v>1215190000</v>
      </c>
      <c r="F30" s="7">
        <f t="shared" si="1"/>
        <v>2666593000</v>
      </c>
    </row>
    <row r="31" spans="1:6">
      <c r="A31" s="31">
        <v>1987</v>
      </c>
      <c r="B31" s="6">
        <v>314976000</v>
      </c>
      <c r="C31" s="6">
        <v>1224512000</v>
      </c>
      <c r="D31" s="8">
        <f t="shared" si="0"/>
        <v>1539488000</v>
      </c>
      <c r="E31" s="6">
        <v>976057000</v>
      </c>
      <c r="F31" s="7">
        <f t="shared" si="1"/>
        <v>2515545000</v>
      </c>
    </row>
    <row r="32" spans="1:6">
      <c r="A32" s="31">
        <v>1988</v>
      </c>
      <c r="B32" s="6">
        <v>289461000</v>
      </c>
      <c r="C32" s="6">
        <v>1103572000</v>
      </c>
      <c r="D32" s="8">
        <f t="shared" si="0"/>
        <v>1393033000</v>
      </c>
      <c r="E32" s="6">
        <v>826344000</v>
      </c>
      <c r="F32" s="7">
        <f t="shared" si="1"/>
        <v>2219377000</v>
      </c>
    </row>
    <row r="33" spans="1:6">
      <c r="A33" s="31">
        <v>1989</v>
      </c>
      <c r="B33" s="6">
        <v>241663000</v>
      </c>
      <c r="C33" s="6">
        <v>991037000</v>
      </c>
      <c r="D33" s="8">
        <f t="shared" si="0"/>
        <v>1232700000</v>
      </c>
      <c r="E33" s="6">
        <v>778294000</v>
      </c>
      <c r="F33" s="7">
        <f t="shared" si="1"/>
        <v>2010994000</v>
      </c>
    </row>
    <row r="34" spans="1:6">
      <c r="A34" s="31">
        <v>1990</v>
      </c>
      <c r="B34" s="6">
        <v>212513000</v>
      </c>
      <c r="C34" s="6">
        <v>913907000</v>
      </c>
      <c r="D34" s="8">
        <f t="shared" si="0"/>
        <v>1126420000</v>
      </c>
      <c r="E34" s="6">
        <v>688973000</v>
      </c>
      <c r="F34" s="7">
        <f t="shared" si="1"/>
        <v>1815393000</v>
      </c>
    </row>
    <row r="35" spans="1:6">
      <c r="A35" s="31">
        <v>1991</v>
      </c>
      <c r="B35" s="6">
        <v>193365000</v>
      </c>
      <c r="C35" s="6">
        <v>791728000</v>
      </c>
      <c r="D35" s="8">
        <f t="shared" si="0"/>
        <v>985093000</v>
      </c>
      <c r="E35" s="6">
        <v>585550000</v>
      </c>
      <c r="F35" s="7">
        <f t="shared" si="1"/>
        <v>1570643000</v>
      </c>
    </row>
    <row r="36" spans="1:6">
      <c r="A36" s="31">
        <v>1992</v>
      </c>
      <c r="B36" s="6">
        <v>192002000</v>
      </c>
      <c r="C36" s="6">
        <v>720341000</v>
      </c>
      <c r="D36" s="8">
        <f t="shared" si="0"/>
        <v>912343000</v>
      </c>
      <c r="E36" s="6">
        <v>567921000</v>
      </c>
      <c r="F36" s="7">
        <f t="shared" si="1"/>
        <v>1480264000</v>
      </c>
    </row>
    <row r="37" spans="1:6">
      <c r="A37" s="31">
        <v>1993</v>
      </c>
      <c r="B37" s="6">
        <v>193240000</v>
      </c>
      <c r="C37" s="6">
        <v>714707000</v>
      </c>
      <c r="D37" s="8">
        <f t="shared" si="0"/>
        <v>907947000</v>
      </c>
      <c r="E37" s="6">
        <v>542694000</v>
      </c>
      <c r="F37" s="7">
        <f t="shared" si="1"/>
        <v>1450641000</v>
      </c>
    </row>
    <row r="38" spans="1:6">
      <c r="A38" s="31">
        <v>1994</v>
      </c>
      <c r="B38" s="6">
        <v>206074000</v>
      </c>
      <c r="C38" s="6">
        <v>764352000</v>
      </c>
      <c r="D38" s="8">
        <f t="shared" si="0"/>
        <v>970426000</v>
      </c>
      <c r="E38" s="6">
        <v>730432000</v>
      </c>
      <c r="F38" s="7">
        <f t="shared" si="1"/>
        <v>1700858000</v>
      </c>
    </row>
    <row r="39" spans="1:6">
      <c r="A39" s="31">
        <v>1995</v>
      </c>
      <c r="B39" s="6">
        <v>200841000</v>
      </c>
      <c r="C39" s="6">
        <v>735680000</v>
      </c>
      <c r="D39" s="8">
        <f t="shared" si="0"/>
        <v>936521000</v>
      </c>
      <c r="E39" s="6">
        <v>725137000</v>
      </c>
      <c r="F39" s="7">
        <f t="shared" si="1"/>
        <v>1661658000</v>
      </c>
    </row>
    <row r="40" spans="1:6">
      <c r="A40" s="31">
        <v>1996</v>
      </c>
      <c r="B40" s="6">
        <v>234902077</v>
      </c>
      <c r="C40" s="6">
        <v>956329538</v>
      </c>
      <c r="D40" s="8">
        <f t="shared" si="0"/>
        <v>1191231615</v>
      </c>
      <c r="E40" s="6">
        <v>862010475</v>
      </c>
      <c r="F40" s="7">
        <f t="shared" si="1"/>
        <v>2053242090</v>
      </c>
    </row>
    <row r="41" spans="1:6">
      <c r="A41" s="31">
        <v>1997</v>
      </c>
      <c r="B41" s="6">
        <v>215073258</v>
      </c>
      <c r="C41" s="6">
        <v>760976045</v>
      </c>
      <c r="D41" s="8">
        <f t="shared" si="0"/>
        <v>976049303</v>
      </c>
      <c r="E41" s="6">
        <v>853761958</v>
      </c>
      <c r="F41" s="7">
        <f t="shared" si="1"/>
        <v>1829811261</v>
      </c>
    </row>
    <row r="42" spans="1:6">
      <c r="A42" s="31">
        <v>1998</v>
      </c>
      <c r="B42" s="6">
        <v>197509687</v>
      </c>
      <c r="C42" s="6">
        <v>719643460</v>
      </c>
      <c r="D42" s="8">
        <f t="shared" si="0"/>
        <v>917153147</v>
      </c>
      <c r="E42" s="6">
        <v>797396930</v>
      </c>
      <c r="F42" s="7">
        <f t="shared" si="1"/>
        <v>1714550077</v>
      </c>
    </row>
    <row r="43" spans="1:6">
      <c r="A43" s="31">
        <v>1999</v>
      </c>
      <c r="B43" s="6">
        <v>193610971</v>
      </c>
      <c r="C43" s="6">
        <v>759852359</v>
      </c>
      <c r="D43" s="8">
        <f t="shared" si="0"/>
        <v>953463330</v>
      </c>
      <c r="E43" s="6">
        <v>719226101</v>
      </c>
      <c r="F43" s="7">
        <f t="shared" si="1"/>
        <v>1672689431</v>
      </c>
    </row>
    <row r="44" spans="1:6">
      <c r="A44" s="31">
        <v>2000</v>
      </c>
      <c r="B44" s="6">
        <v>149640235</v>
      </c>
      <c r="C44" s="6">
        <v>562787232</v>
      </c>
      <c r="D44" s="8">
        <f t="shared" si="0"/>
        <v>712427467</v>
      </c>
      <c r="E44" s="6">
        <v>592470669</v>
      </c>
      <c r="F44" s="7">
        <f t="shared" si="1"/>
        <v>1304898136</v>
      </c>
    </row>
    <row r="45" spans="1:6">
      <c r="A45" s="31">
        <v>2001</v>
      </c>
      <c r="B45" s="6">
        <v>166141044</v>
      </c>
      <c r="C45" s="6">
        <v>628175625</v>
      </c>
      <c r="D45" s="8">
        <f t="shared" si="0"/>
        <v>794316669</v>
      </c>
      <c r="E45" s="6">
        <v>639060580</v>
      </c>
      <c r="F45" s="7">
        <f t="shared" si="1"/>
        <v>1433377249</v>
      </c>
    </row>
    <row r="46" spans="1:6">
      <c r="A46" s="31">
        <v>2002</v>
      </c>
      <c r="B46" s="6">
        <v>160663545</v>
      </c>
      <c r="C46" s="6">
        <v>695748061</v>
      </c>
      <c r="D46" s="8">
        <f t="shared" si="0"/>
        <v>856411606</v>
      </c>
      <c r="E46" s="6">
        <v>476688609</v>
      </c>
      <c r="F46" s="7">
        <f t="shared" si="1"/>
        <v>1333100215</v>
      </c>
    </row>
    <row r="47" spans="1:6">
      <c r="A47" s="31">
        <v>2003</v>
      </c>
      <c r="B47" s="6">
        <v>185364327</v>
      </c>
      <c r="C47" s="6">
        <v>912110959</v>
      </c>
      <c r="D47" s="8">
        <f t="shared" si="0"/>
        <v>1097475286</v>
      </c>
      <c r="E47" s="6">
        <v>571666428</v>
      </c>
      <c r="F47" s="7">
        <f t="shared" si="1"/>
        <v>1669141714</v>
      </c>
    </row>
    <row r="48" spans="1:6">
      <c r="A48" s="31">
        <v>2004</v>
      </c>
      <c r="B48" s="6">
        <v>156632318</v>
      </c>
      <c r="C48" s="6">
        <v>698971381</v>
      </c>
      <c r="D48" s="8">
        <f t="shared" si="0"/>
        <v>855603699</v>
      </c>
      <c r="E48" s="6">
        <v>575865619</v>
      </c>
      <c r="F48" s="7">
        <f t="shared" si="1"/>
        <v>1431469318</v>
      </c>
    </row>
    <row r="49" spans="1:6">
      <c r="A49" s="31">
        <v>2005</v>
      </c>
      <c r="B49" s="6">
        <v>129538354</v>
      </c>
      <c r="C49" s="6">
        <v>524728908</v>
      </c>
      <c r="D49" s="8">
        <f t="shared" si="0"/>
        <v>654267262</v>
      </c>
      <c r="E49" s="6">
        <v>583679012</v>
      </c>
      <c r="F49" s="7">
        <f t="shared" si="1"/>
        <v>1237946274</v>
      </c>
    </row>
    <row r="50" spans="1:6">
      <c r="A50" s="31">
        <v>2006</v>
      </c>
      <c r="B50" s="6">
        <v>130332056</v>
      </c>
      <c r="C50" s="6">
        <v>575117235</v>
      </c>
      <c r="D50" s="8">
        <f t="shared" si="0"/>
        <v>705449291</v>
      </c>
      <c r="E50" s="6">
        <v>649712672</v>
      </c>
      <c r="F50" s="7">
        <f t="shared" si="1"/>
        <v>1355161963</v>
      </c>
    </row>
    <row r="51" spans="1:6">
      <c r="A51" s="31">
        <v>2007</v>
      </c>
      <c r="B51" s="6">
        <v>102894925</v>
      </c>
      <c r="C51" s="6">
        <v>490511008</v>
      </c>
      <c r="D51" s="8">
        <f t="shared" si="0"/>
        <v>593405933</v>
      </c>
      <c r="E51" s="6">
        <v>577281792</v>
      </c>
      <c r="F51" s="7">
        <f t="shared" si="1"/>
        <v>1170687725</v>
      </c>
    </row>
    <row r="52" spans="1:6">
      <c r="A52" s="31">
        <v>2008</v>
      </c>
      <c r="B52" s="6">
        <v>76453763</v>
      </c>
      <c r="C52" s="6">
        <v>421623596</v>
      </c>
      <c r="D52" s="8">
        <f t="shared" si="0"/>
        <v>498077359</v>
      </c>
      <c r="E52" s="6">
        <v>551844946</v>
      </c>
      <c r="F52" s="7">
        <f t="shared" si="1"/>
        <v>1049922305</v>
      </c>
    </row>
    <row r="53" spans="1:6">
      <c r="A53" s="31" t="s">
        <v>35</v>
      </c>
      <c r="B53" s="6">
        <v>68855000</v>
      </c>
      <c r="C53" s="6">
        <v>460430000</v>
      </c>
      <c r="D53" s="8">
        <f t="shared" si="0"/>
        <v>529285000</v>
      </c>
      <c r="E53" s="6">
        <v>617878000</v>
      </c>
      <c r="F53" s="7">
        <f t="shared" si="1"/>
        <v>1147163000</v>
      </c>
    </row>
    <row r="54" spans="1:6">
      <c r="A54" s="31">
        <v>2010</v>
      </c>
      <c r="B54" s="6">
        <v>80747000</v>
      </c>
      <c r="C54" s="6">
        <v>547636000</v>
      </c>
      <c r="D54" s="8">
        <f t="shared" si="0"/>
        <v>628383000</v>
      </c>
      <c r="E54" s="6">
        <v>548600000</v>
      </c>
      <c r="F54" s="7">
        <f t="shared" ref="F54:F60" si="2">E54+C54+B54</f>
        <v>1176983000</v>
      </c>
    </row>
    <row r="55" spans="1:6">
      <c r="A55" s="31">
        <v>2011</v>
      </c>
      <c r="B55" s="6">
        <v>60241000</v>
      </c>
      <c r="C55" s="6">
        <v>398302000</v>
      </c>
      <c r="D55" s="8">
        <f t="shared" si="0"/>
        <v>458543000</v>
      </c>
      <c r="E55" s="6">
        <v>508574000</v>
      </c>
      <c r="F55" s="7">
        <f t="shared" si="2"/>
        <v>967117000</v>
      </c>
    </row>
    <row r="56" spans="1:6">
      <c r="A56" s="23">
        <v>2012</v>
      </c>
      <c r="B56" s="6">
        <v>42861000</v>
      </c>
      <c r="C56" s="6">
        <v>318266000</v>
      </c>
      <c r="D56" s="8">
        <f t="shared" si="0"/>
        <v>361127000</v>
      </c>
      <c r="E56" s="6">
        <v>422958000</v>
      </c>
      <c r="F56" s="7">
        <f t="shared" si="2"/>
        <v>784085000</v>
      </c>
    </row>
    <row r="57" spans="1:6">
      <c r="A57" s="23">
        <v>2013</v>
      </c>
      <c r="B57" s="25">
        <v>41512000</v>
      </c>
      <c r="C57" s="25">
        <v>295494000</v>
      </c>
      <c r="D57" s="8">
        <f t="shared" si="0"/>
        <v>337006000</v>
      </c>
      <c r="E57" s="6">
        <v>397406000</v>
      </c>
      <c r="F57" s="7">
        <f t="shared" si="2"/>
        <v>734412000</v>
      </c>
    </row>
    <row r="58" spans="1:6">
      <c r="A58" s="21">
        <v>2014</v>
      </c>
      <c r="B58" s="25">
        <v>24832000</v>
      </c>
      <c r="C58" s="25">
        <v>217789000</v>
      </c>
      <c r="D58" s="8">
        <f t="shared" si="0"/>
        <v>242621000</v>
      </c>
      <c r="E58" s="6">
        <v>280371000</v>
      </c>
      <c r="F58" s="7">
        <f t="shared" si="2"/>
        <v>522992000</v>
      </c>
    </row>
    <row r="59" spans="1:6">
      <c r="A59" s="21">
        <v>2015</v>
      </c>
      <c r="B59" s="25">
        <v>20812000</v>
      </c>
      <c r="C59" s="25">
        <v>208941000</v>
      </c>
      <c r="D59" s="8">
        <f t="shared" si="0"/>
        <v>229753000</v>
      </c>
      <c r="E59" s="6">
        <v>139471000</v>
      </c>
      <c r="F59" s="7">
        <f t="shared" si="2"/>
        <v>369224000</v>
      </c>
    </row>
    <row r="60" spans="1:6">
      <c r="A60" s="21">
        <v>2016</v>
      </c>
      <c r="B60" s="8">
        <v>19894000</v>
      </c>
      <c r="C60" s="8">
        <v>212515000</v>
      </c>
      <c r="D60" s="8">
        <f t="shared" si="0"/>
        <v>232409000</v>
      </c>
      <c r="E60" s="8">
        <v>114631000</v>
      </c>
      <c r="F60" s="7">
        <f t="shared" si="2"/>
        <v>347040000</v>
      </c>
    </row>
    <row r="61" spans="1:6">
      <c r="A61" s="21">
        <v>2017</v>
      </c>
      <c r="B61" s="8">
        <v>15440000</v>
      </c>
      <c r="C61" s="8">
        <v>178458000</v>
      </c>
      <c r="D61" s="8">
        <f t="shared" si="0"/>
        <v>193898000</v>
      </c>
      <c r="E61" s="8">
        <v>120366000</v>
      </c>
      <c r="F61" s="7">
        <f t="shared" ref="F61:F62" si="3">E61+C61+B61</f>
        <v>314264000</v>
      </c>
    </row>
    <row r="62" spans="1:6">
      <c r="A62" s="21">
        <v>2018</v>
      </c>
      <c r="B62" s="8">
        <v>15879000</v>
      </c>
      <c r="C62" s="8">
        <v>132963000</v>
      </c>
      <c r="D62" s="8">
        <f t="shared" si="0"/>
        <v>148842000</v>
      </c>
      <c r="E62" s="8">
        <v>111836000</v>
      </c>
      <c r="F62" s="7">
        <f t="shared" si="3"/>
        <v>260678000</v>
      </c>
    </row>
    <row r="63" spans="1:6">
      <c r="A63" s="21">
        <v>2019</v>
      </c>
      <c r="B63" s="8">
        <v>3726000</v>
      </c>
      <c r="C63" s="8">
        <v>87210000</v>
      </c>
      <c r="D63" s="8">
        <f t="shared" si="0"/>
        <v>90936000</v>
      </c>
      <c r="E63" s="8">
        <v>122735000</v>
      </c>
      <c r="F63" s="7">
        <f t="shared" ref="F63" si="4">E63+C63+B63</f>
        <v>213671000</v>
      </c>
    </row>
    <row r="64" spans="1:6">
      <c r="A64" s="21">
        <v>2020</v>
      </c>
      <c r="B64" s="8">
        <v>1241000</v>
      </c>
      <c r="C64" s="8">
        <v>45741000</v>
      </c>
      <c r="D64" s="8">
        <f>B64+C64</f>
        <v>46982000</v>
      </c>
      <c r="E64" s="8">
        <v>57070000</v>
      </c>
      <c r="F64" s="7">
        <f t="shared" ref="F64" si="5">E64+C64+B64</f>
        <v>104052000</v>
      </c>
    </row>
    <row r="65" spans="1:6">
      <c r="A65" s="21">
        <v>2021</v>
      </c>
      <c r="B65" s="8"/>
      <c r="C65" s="8"/>
      <c r="D65" s="8">
        <v>74326000</v>
      </c>
      <c r="E65" s="8">
        <v>42370000</v>
      </c>
      <c r="F65" s="7">
        <f>E65+C65+B65+D65</f>
        <v>116696000</v>
      </c>
    </row>
    <row r="66" spans="1:6">
      <c r="A66" s="21">
        <v>2022</v>
      </c>
      <c r="B66" s="8"/>
      <c r="C66" s="8"/>
      <c r="D66" s="8">
        <v>91137000</v>
      </c>
      <c r="E66" s="8">
        <v>36357000</v>
      </c>
      <c r="F66" s="7">
        <f>E66+C66+B66+D66</f>
        <v>127494000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74"/>
  <sheetViews>
    <sheetView workbookViewId="0">
      <selection activeCell="M42" sqref="M42"/>
    </sheetView>
  </sheetViews>
  <sheetFormatPr baseColWidth="10" defaultColWidth="11.5703125" defaultRowHeight="15"/>
  <cols>
    <col min="1" max="1" width="6.5703125" style="2" customWidth="1"/>
    <col min="2" max="2" width="12.28515625" style="2" bestFit="1" customWidth="1"/>
    <col min="3" max="3" width="15.85546875" style="2" bestFit="1" customWidth="1"/>
    <col min="4" max="4" width="15.28515625" style="2" bestFit="1" customWidth="1"/>
    <col min="5" max="16384" width="11.5703125" style="2"/>
  </cols>
  <sheetData>
    <row r="1" spans="1:4" ht="21">
      <c r="A1" s="9" t="s">
        <v>17</v>
      </c>
      <c r="B1" s="10"/>
      <c r="C1" s="10"/>
      <c r="D1" s="10"/>
    </row>
    <row r="2" spans="1:4" ht="15.75">
      <c r="A2" s="11" t="s">
        <v>1</v>
      </c>
      <c r="B2" s="10"/>
      <c r="C2" s="10"/>
      <c r="D2" s="15"/>
    </row>
    <row r="3" spans="1:4">
      <c r="A3" s="13"/>
      <c r="B3" s="20" t="s">
        <v>15</v>
      </c>
      <c r="C3" s="20" t="s">
        <v>16</v>
      </c>
      <c r="D3" s="20" t="s">
        <v>0</v>
      </c>
    </row>
    <row r="4" spans="1:4">
      <c r="A4" s="21">
        <v>1952</v>
      </c>
      <c r="B4" s="8">
        <v>358924000</v>
      </c>
      <c r="C4" s="21"/>
      <c r="D4" s="22">
        <v>358924000</v>
      </c>
    </row>
    <row r="5" spans="1:4">
      <c r="A5" s="21">
        <v>1953</v>
      </c>
      <c r="B5" s="8">
        <v>391741000</v>
      </c>
      <c r="C5" s="21"/>
      <c r="D5" s="22">
        <v>391741000</v>
      </c>
    </row>
    <row r="6" spans="1:4">
      <c r="A6" s="21">
        <v>1954</v>
      </c>
      <c r="B6" s="8">
        <v>405830000</v>
      </c>
      <c r="C6" s="21"/>
      <c r="D6" s="22">
        <v>405830000</v>
      </c>
    </row>
    <row r="7" spans="1:4">
      <c r="A7" s="21">
        <v>1955</v>
      </c>
      <c r="B7" s="8">
        <v>423531000</v>
      </c>
      <c r="C7" s="21"/>
      <c r="D7" s="22">
        <v>423531000</v>
      </c>
    </row>
    <row r="8" spans="1:4">
      <c r="A8" s="21">
        <v>1956</v>
      </c>
      <c r="B8" s="8">
        <v>447658000</v>
      </c>
      <c r="C8" s="21"/>
      <c r="D8" s="22">
        <v>447658000</v>
      </c>
    </row>
    <row r="9" spans="1:4">
      <c r="A9" s="21">
        <v>1957</v>
      </c>
      <c r="B9" s="8">
        <v>449181000</v>
      </c>
      <c r="C9" s="21"/>
      <c r="D9" s="22">
        <v>449181000</v>
      </c>
    </row>
    <row r="10" spans="1:4">
      <c r="A10" s="21">
        <v>1958</v>
      </c>
      <c r="B10" s="8">
        <v>495931000</v>
      </c>
      <c r="C10" s="21"/>
      <c r="D10" s="22">
        <v>495931000</v>
      </c>
    </row>
    <row r="11" spans="1:4">
      <c r="A11" s="21">
        <v>1959</v>
      </c>
      <c r="B11" s="8">
        <v>529609000</v>
      </c>
      <c r="C11" s="21"/>
      <c r="D11" s="22">
        <v>529609000</v>
      </c>
    </row>
    <row r="12" spans="1:4">
      <c r="A12" s="21">
        <v>1960</v>
      </c>
      <c r="B12" s="8">
        <v>573322000</v>
      </c>
      <c r="C12" s="21"/>
      <c r="D12" s="22">
        <v>573322000</v>
      </c>
    </row>
    <row r="13" spans="1:4">
      <c r="A13" s="21">
        <v>1961</v>
      </c>
      <c r="B13" s="8">
        <v>639135000</v>
      </c>
      <c r="C13" s="21"/>
      <c r="D13" s="22">
        <v>639135000</v>
      </c>
    </row>
    <row r="14" spans="1:4">
      <c r="A14" s="21">
        <v>1962</v>
      </c>
      <c r="B14" s="8">
        <v>669038000</v>
      </c>
      <c r="C14" s="21"/>
      <c r="D14" s="22">
        <v>669038000</v>
      </c>
    </row>
    <row r="15" spans="1:4">
      <c r="A15" s="21">
        <v>1963</v>
      </c>
      <c r="B15" s="8">
        <v>742039000</v>
      </c>
      <c r="C15" s="21"/>
      <c r="D15" s="22">
        <v>742039000</v>
      </c>
    </row>
    <row r="16" spans="1:4">
      <c r="A16" s="21">
        <v>1964</v>
      </c>
      <c r="B16" s="8">
        <v>807014000</v>
      </c>
      <c r="C16" s="21"/>
      <c r="D16" s="22">
        <v>807014000</v>
      </c>
    </row>
    <row r="17" spans="1:4">
      <c r="A17" s="21">
        <v>1965</v>
      </c>
      <c r="B17" s="8">
        <v>877843000</v>
      </c>
      <c r="C17" s="21"/>
      <c r="D17" s="22">
        <v>877843000</v>
      </c>
    </row>
    <row r="18" spans="1:4">
      <c r="A18" s="21">
        <v>1966</v>
      </c>
      <c r="B18" s="8">
        <v>923996000</v>
      </c>
      <c r="C18" s="21"/>
      <c r="D18" s="22">
        <v>923996000</v>
      </c>
    </row>
    <row r="19" spans="1:4">
      <c r="A19" s="21">
        <v>1967</v>
      </c>
      <c r="B19" s="8">
        <v>1005748000</v>
      </c>
      <c r="C19" s="21"/>
      <c r="D19" s="22">
        <v>1005748000</v>
      </c>
    </row>
    <row r="20" spans="1:4">
      <c r="A20" s="21">
        <v>1968</v>
      </c>
      <c r="B20" s="8">
        <v>1069044000</v>
      </c>
      <c r="C20" s="21"/>
      <c r="D20" s="22">
        <v>1069044000</v>
      </c>
    </row>
    <row r="21" spans="1:4">
      <c r="A21" s="21">
        <v>1969</v>
      </c>
      <c r="B21" s="8">
        <v>1158113000</v>
      </c>
      <c r="C21" s="21"/>
      <c r="D21" s="22">
        <v>1158113000</v>
      </c>
    </row>
    <row r="22" spans="1:4">
      <c r="A22" s="21">
        <v>1970</v>
      </c>
      <c r="B22" s="8">
        <v>1249316000</v>
      </c>
      <c r="C22" s="21"/>
      <c r="D22" s="22">
        <v>1249316000</v>
      </c>
    </row>
    <row r="23" spans="1:4">
      <c r="A23" s="21">
        <v>1971</v>
      </c>
      <c r="B23" s="8">
        <v>1320639000</v>
      </c>
      <c r="C23" s="21"/>
      <c r="D23" s="22">
        <v>1320639000</v>
      </c>
    </row>
    <row r="24" spans="1:4">
      <c r="A24" s="21">
        <v>1972</v>
      </c>
      <c r="B24" s="8">
        <v>1390137000</v>
      </c>
      <c r="C24" s="21"/>
      <c r="D24" s="22">
        <v>1390137000</v>
      </c>
    </row>
    <row r="25" spans="1:4">
      <c r="A25" s="21">
        <v>1973</v>
      </c>
      <c r="B25" s="8">
        <v>1470924000</v>
      </c>
      <c r="C25" s="21"/>
      <c r="D25" s="22">
        <v>1470924000</v>
      </c>
    </row>
    <row r="26" spans="1:4">
      <c r="A26" s="21">
        <v>1974</v>
      </c>
      <c r="B26" s="8">
        <v>1368736000</v>
      </c>
      <c r="C26" s="21"/>
      <c r="D26" s="22">
        <v>1368736000</v>
      </c>
    </row>
    <row r="27" spans="1:4">
      <c r="A27" s="21">
        <v>1975</v>
      </c>
      <c r="B27" s="8">
        <v>1543597000</v>
      </c>
      <c r="C27" s="21"/>
      <c r="D27" s="22">
        <v>1543597000</v>
      </c>
    </row>
    <row r="28" spans="1:4">
      <c r="A28" s="21">
        <v>1976</v>
      </c>
      <c r="B28" s="8">
        <v>1658639000</v>
      </c>
      <c r="C28" s="21"/>
      <c r="D28" s="22">
        <v>1658639000</v>
      </c>
    </row>
    <row r="29" spans="1:4">
      <c r="A29" s="21">
        <v>1977</v>
      </c>
      <c r="B29" s="8">
        <v>1778645000</v>
      </c>
      <c r="C29" s="21"/>
      <c r="D29" s="22">
        <v>1778645000</v>
      </c>
    </row>
    <row r="30" spans="1:4">
      <c r="A30" s="21">
        <v>1978</v>
      </c>
      <c r="B30" s="8">
        <v>1821917000</v>
      </c>
      <c r="C30" s="21"/>
      <c r="D30" s="22">
        <v>1821917000</v>
      </c>
    </row>
    <row r="31" spans="1:4">
      <c r="A31" s="21">
        <v>1979</v>
      </c>
      <c r="B31" s="8">
        <v>1907163000</v>
      </c>
      <c r="C31" s="21"/>
      <c r="D31" s="22">
        <v>1907163000</v>
      </c>
    </row>
    <row r="32" spans="1:4">
      <c r="A32" s="21">
        <v>1980</v>
      </c>
      <c r="B32" s="8">
        <v>1879923000</v>
      </c>
      <c r="C32" s="21"/>
      <c r="D32" s="22">
        <v>1879923000</v>
      </c>
    </row>
    <row r="33" spans="1:4">
      <c r="A33" s="21">
        <v>1981</v>
      </c>
      <c r="B33" s="8">
        <v>1865361000</v>
      </c>
      <c r="C33" s="21"/>
      <c r="D33" s="22">
        <v>1865361000</v>
      </c>
    </row>
    <row r="34" spans="1:4">
      <c r="A34" s="21">
        <v>1982</v>
      </c>
      <c r="B34" s="8">
        <v>1898673000</v>
      </c>
      <c r="C34" s="21"/>
      <c r="D34" s="22">
        <v>1898673000</v>
      </c>
    </row>
    <row r="35" spans="1:4">
      <c r="A35" s="21">
        <v>1983</v>
      </c>
      <c r="B35" s="8">
        <v>1947918000</v>
      </c>
      <c r="C35" s="21"/>
      <c r="D35" s="22">
        <v>1947918000</v>
      </c>
    </row>
    <row r="36" spans="1:4">
      <c r="A36" s="21">
        <v>1984</v>
      </c>
      <c r="B36" s="8">
        <v>2020590000</v>
      </c>
      <c r="C36" s="21"/>
      <c r="D36" s="22">
        <v>2020590000</v>
      </c>
    </row>
    <row r="37" spans="1:4">
      <c r="A37" s="21">
        <v>1985</v>
      </c>
      <c r="B37" s="8">
        <v>2150196000</v>
      </c>
      <c r="C37" s="21"/>
      <c r="D37" s="22">
        <v>2150196000</v>
      </c>
    </row>
    <row r="38" spans="1:4">
      <c r="A38" s="21">
        <v>1986</v>
      </c>
      <c r="B38" s="8">
        <v>1897922000</v>
      </c>
      <c r="C38" s="8">
        <v>399159000</v>
      </c>
      <c r="D38" s="22">
        <v>2297081000</v>
      </c>
    </row>
    <row r="39" spans="1:4">
      <c r="A39" s="21">
        <v>1987</v>
      </c>
      <c r="B39" s="8">
        <v>1934595000</v>
      </c>
      <c r="C39" s="8">
        <v>441165000</v>
      </c>
      <c r="D39" s="22">
        <v>2375760000</v>
      </c>
    </row>
    <row r="40" spans="1:4">
      <c r="A40" s="21">
        <v>1988</v>
      </c>
      <c r="B40" s="8">
        <v>1859054000</v>
      </c>
      <c r="C40" s="8">
        <v>543225000</v>
      </c>
      <c r="D40" s="22">
        <v>2402279000</v>
      </c>
    </row>
    <row r="41" spans="1:4">
      <c r="A41" s="21">
        <v>1989</v>
      </c>
      <c r="B41" s="8">
        <v>1750856000</v>
      </c>
      <c r="C41" s="8">
        <v>657954000</v>
      </c>
      <c r="D41" s="22">
        <v>2408810000</v>
      </c>
    </row>
    <row r="42" spans="1:4">
      <c r="A42" s="21">
        <v>1990</v>
      </c>
      <c r="B42" s="8">
        <v>1546927000</v>
      </c>
      <c r="C42" s="8">
        <v>866378000</v>
      </c>
      <c r="D42" s="22">
        <v>2413305000</v>
      </c>
    </row>
    <row r="43" spans="1:4">
      <c r="A43" s="21">
        <v>1991</v>
      </c>
      <c r="B43" s="8">
        <v>1249663000</v>
      </c>
      <c r="C43" s="8">
        <v>1096692000</v>
      </c>
      <c r="D43" s="22">
        <v>2346355000</v>
      </c>
    </row>
    <row r="44" spans="1:4">
      <c r="A44" s="21">
        <v>1992</v>
      </c>
      <c r="B44" s="8">
        <v>1022017000</v>
      </c>
      <c r="C44" s="8">
        <v>1270095000</v>
      </c>
      <c r="D44" s="22">
        <v>2292112000</v>
      </c>
    </row>
    <row r="45" spans="1:4">
      <c r="A45" s="21">
        <v>1993</v>
      </c>
      <c r="B45" s="8">
        <v>710414000</v>
      </c>
      <c r="C45" s="8">
        <v>1563823000</v>
      </c>
      <c r="D45" s="22">
        <v>2274237000</v>
      </c>
    </row>
    <row r="46" spans="1:4">
      <c r="A46" s="21">
        <v>1994</v>
      </c>
      <c r="B46" s="8">
        <v>175886000</v>
      </c>
      <c r="C46" s="8">
        <v>2070684000</v>
      </c>
      <c r="D46" s="22">
        <v>2246570000</v>
      </c>
    </row>
    <row r="47" spans="1:4">
      <c r="A47" s="21">
        <v>1995</v>
      </c>
      <c r="B47" s="8">
        <v>155818000</v>
      </c>
      <c r="C47" s="8">
        <v>2047683000</v>
      </c>
      <c r="D47" s="22">
        <v>2203501000</v>
      </c>
    </row>
    <row r="48" spans="1:4">
      <c r="A48" s="21">
        <v>1996</v>
      </c>
      <c r="B48" s="8">
        <v>7164233</v>
      </c>
      <c r="C48" s="8">
        <v>2278012893</v>
      </c>
      <c r="D48" s="22">
        <v>2285177126</v>
      </c>
    </row>
    <row r="49" spans="1:256">
      <c r="A49" s="21">
        <v>1997</v>
      </c>
      <c r="B49" s="8">
        <v>-37167</v>
      </c>
      <c r="C49" s="8">
        <v>2248183018</v>
      </c>
      <c r="D49" s="22">
        <v>2248145851</v>
      </c>
    </row>
    <row r="50" spans="1:256">
      <c r="A50" s="21">
        <v>1998</v>
      </c>
      <c r="B50" s="21"/>
      <c r="C50" s="8">
        <v>2273085362</v>
      </c>
      <c r="D50" s="22">
        <v>2273085362</v>
      </c>
    </row>
    <row r="51" spans="1:256">
      <c r="A51" s="21">
        <v>1999</v>
      </c>
      <c r="B51" s="21"/>
      <c r="C51" s="8">
        <v>2257092159</v>
      </c>
      <c r="D51" s="22">
        <v>2257092159</v>
      </c>
    </row>
    <row r="52" spans="1:256">
      <c r="A52" s="21">
        <v>2000</v>
      </c>
      <c r="B52" s="21"/>
      <c r="C52" s="8">
        <v>2188621356</v>
      </c>
      <c r="D52" s="22">
        <v>2188621356</v>
      </c>
    </row>
    <row r="53" spans="1:256">
      <c r="A53" s="21">
        <v>2001</v>
      </c>
      <c r="B53" s="21"/>
      <c r="C53" s="8">
        <v>2270511135</v>
      </c>
      <c r="D53" s="22">
        <v>2270511135</v>
      </c>
    </row>
    <row r="54" spans="1:256">
      <c r="A54" s="21">
        <v>2002</v>
      </c>
      <c r="B54" s="21"/>
      <c r="C54" s="8">
        <v>2253594829</v>
      </c>
      <c r="D54" s="22">
        <v>2253594829</v>
      </c>
    </row>
    <row r="55" spans="1:256">
      <c r="A55" s="21">
        <v>2003</v>
      </c>
      <c r="B55" s="21"/>
      <c r="C55" s="8">
        <v>2229009477</v>
      </c>
      <c r="D55" s="22">
        <v>2229009477</v>
      </c>
    </row>
    <row r="56" spans="1:256">
      <c r="A56" s="21">
        <v>2004</v>
      </c>
      <c r="B56" s="21"/>
      <c r="C56" s="8">
        <v>2216235384</v>
      </c>
      <c r="D56" s="22">
        <v>2216235384</v>
      </c>
    </row>
    <row r="57" spans="1:256">
      <c r="A57" s="21">
        <v>2005</v>
      </c>
      <c r="B57" s="21"/>
      <c r="C57" s="8">
        <v>2137631241</v>
      </c>
      <c r="D57" s="22">
        <v>2137631241</v>
      </c>
    </row>
    <row r="58" spans="1:256">
      <c r="A58" s="21">
        <v>2006</v>
      </c>
      <c r="B58" s="21"/>
      <c r="C58" s="8">
        <v>2056702638</v>
      </c>
      <c r="D58" s="22">
        <v>2056702638</v>
      </c>
    </row>
    <row r="59" spans="1:256">
      <c r="A59" s="21">
        <v>2007</v>
      </c>
      <c r="B59" s="21"/>
      <c r="C59" s="8">
        <v>1950543124</v>
      </c>
      <c r="D59" s="22">
        <v>1950543124</v>
      </c>
    </row>
    <row r="60" spans="1:256">
      <c r="A60" s="21">
        <v>2008</v>
      </c>
      <c r="B60" s="21"/>
      <c r="C60" s="8">
        <v>1828736903</v>
      </c>
      <c r="D60" s="22">
        <v>1828736903</v>
      </c>
    </row>
    <row r="61" spans="1:256">
      <c r="A61" s="21">
        <v>2009</v>
      </c>
      <c r="B61" s="21"/>
      <c r="C61" s="8">
        <v>1724496000</v>
      </c>
      <c r="D61" s="22">
        <f t="shared" ref="D61:D67" si="0">C61</f>
        <v>1724496000</v>
      </c>
    </row>
    <row r="62" spans="1:256">
      <c r="A62" s="21">
        <v>2010</v>
      </c>
      <c r="B62" s="21"/>
      <c r="C62" s="8">
        <v>1627695000</v>
      </c>
      <c r="D62" s="22">
        <f t="shared" si="0"/>
        <v>1627695000</v>
      </c>
    </row>
    <row r="63" spans="1:256">
      <c r="A63" s="21">
        <v>2011</v>
      </c>
      <c r="B63" s="21"/>
      <c r="C63" s="8">
        <v>1489193000</v>
      </c>
      <c r="D63" s="22">
        <f t="shared" si="0"/>
        <v>1489193000</v>
      </c>
    </row>
    <row r="64" spans="1:256">
      <c r="A64" s="23">
        <v>2012</v>
      </c>
      <c r="B64" s="6"/>
      <c r="C64" s="6">
        <v>1394801000</v>
      </c>
      <c r="D64" s="22">
        <f t="shared" si="0"/>
        <v>1394801000</v>
      </c>
      <c r="E64" s="12"/>
      <c r="F64" s="3"/>
      <c r="G64" s="3"/>
      <c r="H64" s="3"/>
      <c r="I64" s="12"/>
      <c r="J64" s="3"/>
      <c r="K64" s="3"/>
      <c r="L64" s="3"/>
      <c r="M64" s="12"/>
      <c r="N64" s="3"/>
      <c r="O64" s="3"/>
      <c r="P64" s="3"/>
      <c r="Q64" s="12"/>
      <c r="R64" s="3"/>
      <c r="S64" s="3"/>
      <c r="T64" s="3"/>
      <c r="U64" s="12"/>
      <c r="V64" s="3"/>
      <c r="W64" s="3"/>
      <c r="X64" s="3"/>
      <c r="Y64" s="12"/>
      <c r="Z64" s="3"/>
      <c r="AA64" s="3"/>
      <c r="AB64" s="3"/>
      <c r="AC64" s="12"/>
      <c r="AD64" s="3"/>
      <c r="AE64" s="3"/>
      <c r="AF64" s="3"/>
      <c r="AG64" s="12"/>
      <c r="AH64" s="3"/>
      <c r="AI64" s="3"/>
      <c r="AJ64" s="3"/>
      <c r="AK64" s="12"/>
      <c r="AL64" s="3"/>
      <c r="AM64" s="3"/>
      <c r="AN64" s="3"/>
      <c r="AO64" s="12"/>
      <c r="AP64" s="3"/>
      <c r="AQ64" s="3"/>
      <c r="AR64" s="3"/>
      <c r="AS64" s="12"/>
      <c r="AT64" s="3"/>
      <c r="AU64" s="3"/>
      <c r="AV64" s="3"/>
      <c r="AW64" s="12"/>
      <c r="AX64" s="3"/>
      <c r="AY64" s="3"/>
      <c r="AZ64" s="3"/>
      <c r="BA64" s="12"/>
      <c r="BB64" s="3"/>
      <c r="BC64" s="3"/>
      <c r="BD64" s="3"/>
      <c r="BE64" s="12"/>
      <c r="BF64" s="3"/>
      <c r="BG64" s="3"/>
      <c r="BH64" s="3"/>
      <c r="BI64" s="12"/>
      <c r="BJ64" s="3"/>
      <c r="BK64" s="3"/>
      <c r="BL64" s="3"/>
      <c r="BM64" s="12"/>
      <c r="BN64" s="3"/>
      <c r="BO64" s="3"/>
      <c r="BP64" s="3"/>
      <c r="BQ64" s="12"/>
      <c r="BR64" s="3"/>
      <c r="BS64" s="3"/>
      <c r="BT64" s="3"/>
      <c r="BU64" s="12"/>
      <c r="BV64" s="3"/>
      <c r="BW64" s="3"/>
      <c r="BX64" s="3"/>
      <c r="BY64" s="12"/>
      <c r="BZ64" s="3"/>
      <c r="CA64" s="3"/>
      <c r="CB64" s="3"/>
      <c r="CC64" s="12"/>
      <c r="CD64" s="3"/>
      <c r="CE64" s="3"/>
      <c r="CF64" s="3"/>
      <c r="CG64" s="12"/>
      <c r="CH64" s="3"/>
      <c r="CI64" s="3"/>
      <c r="CJ64" s="3"/>
      <c r="CK64" s="12"/>
      <c r="CL64" s="3"/>
      <c r="CM64" s="3"/>
      <c r="CN64" s="3"/>
      <c r="CO64" s="12"/>
      <c r="CP64" s="3"/>
      <c r="CQ64" s="3"/>
      <c r="CR64" s="3"/>
      <c r="CS64" s="12"/>
      <c r="CT64" s="3"/>
      <c r="CU64" s="3"/>
      <c r="CV64" s="3"/>
      <c r="CW64" s="12"/>
      <c r="CX64" s="3"/>
      <c r="CY64" s="3"/>
      <c r="CZ64" s="3"/>
      <c r="DA64" s="12"/>
      <c r="DB64" s="3"/>
      <c r="DC64" s="3"/>
      <c r="DD64" s="3"/>
      <c r="DE64" s="12"/>
      <c r="DF64" s="3"/>
      <c r="DG64" s="3"/>
      <c r="DH64" s="3"/>
      <c r="DI64" s="12"/>
      <c r="DJ64" s="3"/>
      <c r="DK64" s="3"/>
      <c r="DL64" s="3"/>
      <c r="DM64" s="12"/>
      <c r="DN64" s="3"/>
      <c r="DO64" s="3"/>
      <c r="DP64" s="3"/>
      <c r="DQ64" s="12"/>
      <c r="DR64" s="3"/>
      <c r="DS64" s="3"/>
      <c r="DT64" s="3"/>
      <c r="DU64" s="12"/>
      <c r="DV64" s="3"/>
      <c r="DW64" s="3"/>
      <c r="DX64" s="3"/>
      <c r="DY64" s="12"/>
      <c r="DZ64" s="3"/>
      <c r="EA64" s="3"/>
      <c r="EB64" s="3"/>
      <c r="EC64" s="12"/>
      <c r="ED64" s="3"/>
      <c r="EE64" s="3"/>
      <c r="EF64" s="3"/>
      <c r="EG64" s="12"/>
      <c r="EH64" s="3"/>
      <c r="EI64" s="3"/>
      <c r="EJ64" s="3"/>
      <c r="EK64" s="12"/>
      <c r="EL64" s="3"/>
      <c r="EM64" s="3"/>
      <c r="EN64" s="3"/>
      <c r="EO64" s="12"/>
      <c r="EP64" s="3"/>
      <c r="EQ64" s="3"/>
      <c r="ER64" s="3"/>
      <c r="ES64" s="12"/>
      <c r="ET64" s="3"/>
      <c r="EU64" s="3"/>
      <c r="EV64" s="3"/>
      <c r="EW64" s="12"/>
      <c r="EX64" s="3"/>
      <c r="EY64" s="3"/>
      <c r="EZ64" s="3"/>
      <c r="FA64" s="12"/>
      <c r="FB64" s="3"/>
      <c r="FC64" s="3"/>
      <c r="FD64" s="3"/>
      <c r="FE64" s="12"/>
      <c r="FF64" s="3"/>
      <c r="FG64" s="3"/>
      <c r="FH64" s="3"/>
      <c r="FI64" s="12"/>
      <c r="FJ64" s="3"/>
      <c r="FK64" s="3"/>
      <c r="FL64" s="3"/>
      <c r="FM64" s="12"/>
      <c r="FN64" s="3"/>
      <c r="FO64" s="3"/>
      <c r="FP64" s="3"/>
      <c r="FQ64" s="12"/>
      <c r="FR64" s="3"/>
      <c r="FS64" s="3"/>
      <c r="FT64" s="3"/>
      <c r="FU64" s="12"/>
      <c r="FV64" s="3"/>
      <c r="FW64" s="3"/>
      <c r="FX64" s="3"/>
      <c r="FY64" s="12"/>
      <c r="FZ64" s="3"/>
      <c r="GA64" s="3"/>
      <c r="GB64" s="3"/>
      <c r="GC64" s="12"/>
      <c r="GD64" s="3"/>
      <c r="GE64" s="3"/>
      <c r="GF64" s="3"/>
      <c r="GG64" s="12"/>
      <c r="GH64" s="3"/>
      <c r="GI64" s="3"/>
      <c r="GJ64" s="3"/>
      <c r="GK64" s="12"/>
      <c r="GL64" s="3"/>
      <c r="GM64" s="3"/>
      <c r="GN64" s="3"/>
      <c r="GO64" s="12"/>
      <c r="GP64" s="3"/>
      <c r="GQ64" s="3"/>
      <c r="GR64" s="3"/>
      <c r="GS64" s="12"/>
      <c r="GT64" s="3"/>
      <c r="GU64" s="3"/>
      <c r="GV64" s="3"/>
      <c r="GW64" s="12"/>
      <c r="GX64" s="3"/>
      <c r="GY64" s="3"/>
      <c r="GZ64" s="3"/>
      <c r="HA64" s="12"/>
      <c r="HB64" s="3"/>
      <c r="HC64" s="3"/>
      <c r="HD64" s="3"/>
      <c r="HE64" s="12"/>
      <c r="HF64" s="3"/>
      <c r="HG64" s="3"/>
      <c r="HH64" s="3"/>
      <c r="HI64" s="12"/>
      <c r="HJ64" s="3"/>
      <c r="HK64" s="3"/>
      <c r="HL64" s="3"/>
      <c r="HM64" s="12"/>
      <c r="HN64" s="3"/>
      <c r="HO64" s="3"/>
      <c r="HP64" s="3"/>
      <c r="HQ64" s="12"/>
      <c r="HR64" s="3"/>
      <c r="HS64" s="3"/>
      <c r="HT64" s="3"/>
      <c r="HU64" s="12"/>
      <c r="HV64" s="3"/>
      <c r="HW64" s="3"/>
      <c r="HX64" s="3"/>
      <c r="HY64" s="12"/>
      <c r="HZ64" s="3"/>
      <c r="IA64" s="3"/>
      <c r="IB64" s="3"/>
      <c r="IC64" s="12"/>
      <c r="ID64" s="3"/>
      <c r="IE64" s="3"/>
      <c r="IF64" s="3"/>
      <c r="IG64" s="12"/>
      <c r="IH64" s="3"/>
      <c r="II64" s="3"/>
      <c r="IJ64" s="3"/>
      <c r="IK64" s="12"/>
      <c r="IL64" s="3"/>
      <c r="IM64" s="3"/>
      <c r="IN64" s="3"/>
      <c r="IO64" s="12"/>
      <c r="IP64" s="3"/>
      <c r="IQ64" s="3"/>
      <c r="IR64" s="3"/>
      <c r="IS64" s="12"/>
      <c r="IT64" s="3"/>
      <c r="IU64" s="3"/>
      <c r="IV64" s="3"/>
    </row>
    <row r="65" spans="1:256">
      <c r="A65" s="23">
        <v>2013</v>
      </c>
      <c r="B65" s="6"/>
      <c r="C65" s="6">
        <v>1307255000</v>
      </c>
      <c r="D65" s="22">
        <f t="shared" si="0"/>
        <v>1307255000</v>
      </c>
      <c r="E65" s="12"/>
      <c r="F65" s="3"/>
      <c r="G65" s="3"/>
      <c r="H65" s="3"/>
      <c r="I65" s="12"/>
      <c r="J65" s="3"/>
      <c r="K65" s="3"/>
      <c r="L65" s="3"/>
      <c r="M65" s="12"/>
      <c r="N65" s="3"/>
      <c r="O65" s="3"/>
      <c r="P65" s="3"/>
      <c r="Q65" s="12"/>
      <c r="R65" s="3"/>
      <c r="S65" s="3"/>
      <c r="T65" s="3"/>
      <c r="U65" s="12"/>
      <c r="V65" s="3"/>
      <c r="W65" s="3"/>
      <c r="X65" s="3"/>
      <c r="Y65" s="12"/>
      <c r="Z65" s="3"/>
      <c r="AA65" s="3"/>
      <c r="AB65" s="3"/>
      <c r="AC65" s="12"/>
      <c r="AD65" s="3"/>
      <c r="AE65" s="3"/>
      <c r="AF65" s="3"/>
      <c r="AG65" s="12"/>
      <c r="AH65" s="3"/>
      <c r="AI65" s="3"/>
      <c r="AJ65" s="3"/>
      <c r="AK65" s="12"/>
      <c r="AL65" s="3"/>
      <c r="AM65" s="3"/>
      <c r="AN65" s="3"/>
      <c r="AO65" s="12"/>
      <c r="AP65" s="3"/>
      <c r="AQ65" s="3"/>
      <c r="AR65" s="3"/>
      <c r="AS65" s="12"/>
      <c r="AT65" s="3"/>
      <c r="AU65" s="3"/>
      <c r="AV65" s="3"/>
      <c r="AW65" s="12"/>
      <c r="AX65" s="3"/>
      <c r="AY65" s="3"/>
      <c r="AZ65" s="3"/>
      <c r="BA65" s="12"/>
      <c r="BB65" s="3"/>
      <c r="BC65" s="3"/>
      <c r="BD65" s="3"/>
      <c r="BE65" s="12"/>
      <c r="BF65" s="3"/>
      <c r="BG65" s="3"/>
      <c r="BH65" s="3"/>
      <c r="BI65" s="12"/>
      <c r="BJ65" s="3"/>
      <c r="BK65" s="3"/>
      <c r="BL65" s="3"/>
      <c r="BM65" s="12"/>
      <c r="BN65" s="3"/>
      <c r="BO65" s="3"/>
      <c r="BP65" s="3"/>
      <c r="BQ65" s="12"/>
      <c r="BR65" s="3"/>
      <c r="BS65" s="3"/>
      <c r="BT65" s="3"/>
      <c r="BU65" s="12"/>
      <c r="BV65" s="3"/>
      <c r="BW65" s="3"/>
      <c r="BX65" s="3"/>
      <c r="BY65" s="12"/>
      <c r="BZ65" s="3"/>
      <c r="CA65" s="3"/>
      <c r="CB65" s="3"/>
      <c r="CC65" s="12"/>
      <c r="CD65" s="3"/>
      <c r="CE65" s="3"/>
      <c r="CF65" s="3"/>
      <c r="CG65" s="12"/>
      <c r="CH65" s="3"/>
      <c r="CI65" s="3"/>
      <c r="CJ65" s="3"/>
      <c r="CK65" s="12"/>
      <c r="CL65" s="3"/>
      <c r="CM65" s="3"/>
      <c r="CN65" s="3"/>
      <c r="CO65" s="12"/>
      <c r="CP65" s="3"/>
      <c r="CQ65" s="3"/>
      <c r="CR65" s="3"/>
      <c r="CS65" s="12"/>
      <c r="CT65" s="3"/>
      <c r="CU65" s="3"/>
      <c r="CV65" s="3"/>
      <c r="CW65" s="12"/>
      <c r="CX65" s="3"/>
      <c r="CY65" s="3"/>
      <c r="CZ65" s="3"/>
      <c r="DA65" s="12"/>
      <c r="DB65" s="3"/>
      <c r="DC65" s="3"/>
      <c r="DD65" s="3"/>
      <c r="DE65" s="12"/>
      <c r="DF65" s="3"/>
      <c r="DG65" s="3"/>
      <c r="DH65" s="3"/>
      <c r="DI65" s="12"/>
      <c r="DJ65" s="3"/>
      <c r="DK65" s="3"/>
      <c r="DL65" s="3"/>
      <c r="DM65" s="12"/>
      <c r="DN65" s="3"/>
      <c r="DO65" s="3"/>
      <c r="DP65" s="3"/>
      <c r="DQ65" s="12"/>
      <c r="DR65" s="3"/>
      <c r="DS65" s="3"/>
      <c r="DT65" s="3"/>
      <c r="DU65" s="12"/>
      <c r="DV65" s="3"/>
      <c r="DW65" s="3"/>
      <c r="DX65" s="3"/>
      <c r="DY65" s="12"/>
      <c r="DZ65" s="3"/>
      <c r="EA65" s="3"/>
      <c r="EB65" s="3"/>
      <c r="EC65" s="12"/>
      <c r="ED65" s="3"/>
      <c r="EE65" s="3"/>
      <c r="EF65" s="3"/>
      <c r="EG65" s="12"/>
      <c r="EH65" s="3"/>
      <c r="EI65" s="3"/>
      <c r="EJ65" s="3"/>
      <c r="EK65" s="12"/>
      <c r="EL65" s="3"/>
      <c r="EM65" s="3"/>
      <c r="EN65" s="3"/>
      <c r="EO65" s="12"/>
      <c r="EP65" s="3"/>
      <c r="EQ65" s="3"/>
      <c r="ER65" s="3"/>
      <c r="ES65" s="12"/>
      <c r="ET65" s="3"/>
      <c r="EU65" s="3"/>
      <c r="EV65" s="3"/>
      <c r="EW65" s="12"/>
      <c r="EX65" s="3"/>
      <c r="EY65" s="3"/>
      <c r="EZ65" s="3"/>
      <c r="FA65" s="12"/>
      <c r="FB65" s="3"/>
      <c r="FC65" s="3"/>
      <c r="FD65" s="3"/>
      <c r="FE65" s="12"/>
      <c r="FF65" s="3"/>
      <c r="FG65" s="3"/>
      <c r="FH65" s="3"/>
      <c r="FI65" s="12"/>
      <c r="FJ65" s="3"/>
      <c r="FK65" s="3"/>
      <c r="FL65" s="3"/>
      <c r="FM65" s="12"/>
      <c r="FN65" s="3"/>
      <c r="FO65" s="3"/>
      <c r="FP65" s="3"/>
      <c r="FQ65" s="12"/>
      <c r="FR65" s="3"/>
      <c r="FS65" s="3"/>
      <c r="FT65" s="3"/>
      <c r="FU65" s="12"/>
      <c r="FV65" s="3"/>
      <c r="FW65" s="3"/>
      <c r="FX65" s="3"/>
      <c r="FY65" s="12"/>
      <c r="FZ65" s="3"/>
      <c r="GA65" s="3"/>
      <c r="GB65" s="3"/>
      <c r="GC65" s="12"/>
      <c r="GD65" s="3"/>
      <c r="GE65" s="3"/>
      <c r="GF65" s="3"/>
      <c r="GG65" s="12"/>
      <c r="GH65" s="3"/>
      <c r="GI65" s="3"/>
      <c r="GJ65" s="3"/>
      <c r="GK65" s="12"/>
      <c r="GL65" s="3"/>
      <c r="GM65" s="3"/>
      <c r="GN65" s="3"/>
      <c r="GO65" s="12"/>
      <c r="GP65" s="3"/>
      <c r="GQ65" s="3"/>
      <c r="GR65" s="3"/>
      <c r="GS65" s="12"/>
      <c r="GT65" s="3"/>
      <c r="GU65" s="3"/>
      <c r="GV65" s="3"/>
      <c r="GW65" s="12"/>
      <c r="GX65" s="3"/>
      <c r="GY65" s="3"/>
      <c r="GZ65" s="3"/>
      <c r="HA65" s="12"/>
      <c r="HB65" s="3"/>
      <c r="HC65" s="3"/>
      <c r="HD65" s="3"/>
      <c r="HE65" s="12"/>
      <c r="HF65" s="3"/>
      <c r="HG65" s="3"/>
      <c r="HH65" s="3"/>
      <c r="HI65" s="12"/>
      <c r="HJ65" s="3"/>
      <c r="HK65" s="3"/>
      <c r="HL65" s="3"/>
      <c r="HM65" s="12"/>
      <c r="HN65" s="3"/>
      <c r="HO65" s="3"/>
      <c r="HP65" s="3"/>
      <c r="HQ65" s="12"/>
      <c r="HR65" s="3"/>
      <c r="HS65" s="3"/>
      <c r="HT65" s="3"/>
      <c r="HU65" s="12"/>
      <c r="HV65" s="3"/>
      <c r="HW65" s="3"/>
      <c r="HX65" s="3"/>
      <c r="HY65" s="12"/>
      <c r="HZ65" s="3"/>
      <c r="IA65" s="3"/>
      <c r="IB65" s="3"/>
      <c r="IC65" s="12"/>
      <c r="ID65" s="3"/>
      <c r="IE65" s="3"/>
      <c r="IF65" s="3"/>
      <c r="IG65" s="12"/>
      <c r="IH65" s="3"/>
      <c r="II65" s="3"/>
      <c r="IJ65" s="3"/>
      <c r="IK65" s="12"/>
      <c r="IL65" s="3"/>
      <c r="IM65" s="3"/>
      <c r="IN65" s="3"/>
      <c r="IO65" s="12"/>
      <c r="IP65" s="3"/>
      <c r="IQ65" s="3"/>
      <c r="IR65" s="3"/>
      <c r="IS65" s="12"/>
      <c r="IT65" s="3"/>
      <c r="IU65" s="3"/>
      <c r="IV65" s="3"/>
    </row>
    <row r="66" spans="1:256" s="19" customFormat="1">
      <c r="A66" s="21">
        <v>2014</v>
      </c>
      <c r="B66" s="24"/>
      <c r="C66" s="8">
        <v>1245866000</v>
      </c>
      <c r="D66" s="22">
        <f t="shared" si="0"/>
        <v>1245866000</v>
      </c>
    </row>
    <row r="67" spans="1:256">
      <c r="A67" s="21">
        <v>2015</v>
      </c>
      <c r="B67" s="21"/>
      <c r="C67" s="8">
        <v>1177111000</v>
      </c>
      <c r="D67" s="22">
        <f t="shared" si="0"/>
        <v>1177111000</v>
      </c>
    </row>
    <row r="68" spans="1:256">
      <c r="A68" s="21">
        <v>2016</v>
      </c>
      <c r="B68" s="21"/>
      <c r="C68" s="8">
        <v>1154613000</v>
      </c>
      <c r="D68" s="22">
        <f>C68</f>
        <v>1154613000</v>
      </c>
    </row>
    <row r="69" spans="1:256">
      <c r="A69" s="21">
        <v>2017</v>
      </c>
      <c r="B69" s="21"/>
      <c r="C69" s="8">
        <v>1121074000</v>
      </c>
      <c r="D69" s="22">
        <f>C69</f>
        <v>1121074000</v>
      </c>
    </row>
    <row r="70" spans="1:256">
      <c r="A70" s="21">
        <v>2018</v>
      </c>
      <c r="B70" s="21"/>
      <c r="C70" s="8">
        <v>1087890000</v>
      </c>
      <c r="D70" s="22">
        <f>C70</f>
        <v>1087890000</v>
      </c>
    </row>
    <row r="71" spans="1:256">
      <c r="A71" s="21">
        <v>2019</v>
      </c>
      <c r="B71" s="21"/>
      <c r="C71" s="8">
        <v>1028358000</v>
      </c>
      <c r="D71" s="22">
        <f>C71</f>
        <v>1028358000</v>
      </c>
    </row>
    <row r="72" spans="1:256">
      <c r="A72" s="21">
        <v>2020</v>
      </c>
      <c r="B72" s="21"/>
      <c r="C72" s="8">
        <v>970885000</v>
      </c>
      <c r="D72" s="22">
        <f>C72</f>
        <v>970885000</v>
      </c>
    </row>
    <row r="73" spans="1:256">
      <c r="A73" s="21">
        <v>2021</v>
      </c>
      <c r="B73" s="21"/>
      <c r="C73" s="8">
        <v>956185000</v>
      </c>
      <c r="D73" s="22">
        <f>C73</f>
        <v>956185000</v>
      </c>
    </row>
    <row r="74" spans="1:256">
      <c r="A74" s="21">
        <v>2022</v>
      </c>
      <c r="B74" s="21"/>
      <c r="C74" s="8">
        <v>916881000</v>
      </c>
      <c r="D74" s="22">
        <f>C74</f>
        <v>916881000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4"/>
  <sheetViews>
    <sheetView workbookViewId="0">
      <selection activeCell="C1" sqref="C1"/>
    </sheetView>
  </sheetViews>
  <sheetFormatPr baseColWidth="10" defaultColWidth="11.5703125" defaultRowHeight="15"/>
  <cols>
    <col min="1" max="1" width="5.28515625" style="2" customWidth="1"/>
    <col min="2" max="2" width="18.85546875" style="2" customWidth="1"/>
    <col min="3" max="3" width="25.5703125" style="2" bestFit="1" customWidth="1"/>
    <col min="4" max="4" width="31.28515625" style="2" bestFit="1" customWidth="1"/>
    <col min="5" max="14" width="11.5703125" style="2"/>
    <col min="15" max="15" width="13.28515625" style="2" bestFit="1" customWidth="1"/>
    <col min="16" max="16384" width="11.5703125" style="2"/>
  </cols>
  <sheetData>
    <row r="1" spans="1:15" ht="21">
      <c r="A1" s="9" t="s">
        <v>27</v>
      </c>
      <c r="B1" s="10"/>
      <c r="C1" s="10"/>
      <c r="D1" s="15"/>
      <c r="E1" s="10"/>
    </row>
    <row r="2" spans="1:15">
      <c r="A2" s="10" t="s">
        <v>28</v>
      </c>
      <c r="B2" s="10"/>
      <c r="C2" s="10"/>
      <c r="D2" s="10"/>
      <c r="E2" s="10"/>
    </row>
    <row r="3" spans="1:15">
      <c r="A3" s="29"/>
      <c r="B3" s="27" t="s">
        <v>30</v>
      </c>
      <c r="C3" s="27" t="s">
        <v>29</v>
      </c>
      <c r="D3" s="27" t="s">
        <v>34</v>
      </c>
    </row>
    <row r="4" spans="1:15">
      <c r="A4" s="5">
        <v>1992</v>
      </c>
      <c r="B4" s="6">
        <v>115249000</v>
      </c>
      <c r="C4" s="6"/>
      <c r="D4" s="6"/>
      <c r="M4" s="28"/>
      <c r="O4" s="3"/>
    </row>
    <row r="5" spans="1:15">
      <c r="A5" s="5">
        <v>1993</v>
      </c>
      <c r="B5" s="6">
        <v>132769000</v>
      </c>
      <c r="C5" s="6"/>
      <c r="D5" s="6"/>
      <c r="M5" s="28"/>
      <c r="O5" s="3"/>
    </row>
    <row r="6" spans="1:15">
      <c r="A6" s="5">
        <v>1994</v>
      </c>
      <c r="B6" s="6">
        <v>164149000</v>
      </c>
      <c r="C6" s="6"/>
      <c r="D6" s="6"/>
      <c r="M6" s="28"/>
      <c r="O6" s="3"/>
    </row>
    <row r="7" spans="1:15">
      <c r="A7" s="5">
        <v>1995</v>
      </c>
      <c r="B7" s="6">
        <v>167183778</v>
      </c>
      <c r="C7" s="6"/>
      <c r="D7" s="6"/>
      <c r="M7" s="28"/>
      <c r="O7" s="3"/>
    </row>
    <row r="8" spans="1:15">
      <c r="A8" s="5">
        <v>1996</v>
      </c>
      <c r="B8" s="6">
        <v>202306902</v>
      </c>
      <c r="C8" s="6"/>
      <c r="D8" s="6"/>
      <c r="M8" s="28"/>
      <c r="O8" s="3"/>
    </row>
    <row r="9" spans="1:15">
      <c r="A9" s="5">
        <v>1997</v>
      </c>
      <c r="B9" s="6">
        <v>205297561</v>
      </c>
      <c r="C9" s="6"/>
      <c r="D9" s="6"/>
      <c r="M9" s="28"/>
      <c r="O9" s="3"/>
    </row>
    <row r="10" spans="1:15">
      <c r="A10" s="5">
        <v>1998</v>
      </c>
      <c r="B10" s="6">
        <v>219379269</v>
      </c>
      <c r="C10" s="6"/>
      <c r="D10" s="6"/>
      <c r="M10" s="28"/>
      <c r="O10" s="3"/>
    </row>
    <row r="11" spans="1:15">
      <c r="A11" s="5">
        <v>1999</v>
      </c>
      <c r="B11" s="6">
        <v>221471288</v>
      </c>
      <c r="C11" s="6"/>
      <c r="D11" s="6"/>
      <c r="M11" s="28"/>
      <c r="O11" s="3"/>
    </row>
    <row r="12" spans="1:15">
      <c r="A12" s="5">
        <v>2000</v>
      </c>
      <c r="B12" s="6">
        <v>221394863</v>
      </c>
      <c r="C12" s="6"/>
      <c r="D12" s="6"/>
      <c r="M12" s="28"/>
      <c r="O12" s="3"/>
    </row>
    <row r="13" spans="1:15">
      <c r="A13" s="5">
        <v>2001</v>
      </c>
      <c r="B13" s="6">
        <v>251758708</v>
      </c>
      <c r="C13" s="6"/>
      <c r="D13" s="6"/>
      <c r="M13" s="28"/>
      <c r="O13" s="3"/>
    </row>
    <row r="14" spans="1:15">
      <c r="A14" s="5">
        <v>2002</v>
      </c>
      <c r="B14" s="6">
        <v>257881671</v>
      </c>
      <c r="C14" s="6"/>
      <c r="D14" s="6"/>
      <c r="M14" s="28"/>
      <c r="O14" s="3"/>
    </row>
    <row r="15" spans="1:15">
      <c r="A15" s="5">
        <v>2003</v>
      </c>
      <c r="B15" s="6">
        <v>304631951</v>
      </c>
      <c r="C15" s="6"/>
      <c r="D15" s="6"/>
      <c r="M15" s="28"/>
      <c r="O15" s="3"/>
    </row>
    <row r="16" spans="1:15">
      <c r="A16" s="5">
        <v>2004</v>
      </c>
      <c r="B16" s="6">
        <v>291465863</v>
      </c>
      <c r="C16" s="6"/>
      <c r="D16" s="6"/>
      <c r="M16" s="28"/>
      <c r="O16" s="3"/>
    </row>
    <row r="17" spans="1:15">
      <c r="A17" s="5">
        <v>2005</v>
      </c>
      <c r="B17" s="6">
        <v>284286083</v>
      </c>
      <c r="C17" s="6"/>
      <c r="D17" s="6"/>
      <c r="M17" s="28"/>
      <c r="O17" s="3"/>
    </row>
    <row r="18" spans="1:15">
      <c r="A18" s="5">
        <v>2006</v>
      </c>
      <c r="B18" s="6">
        <v>314300421</v>
      </c>
      <c r="C18" s="6"/>
      <c r="D18" s="6"/>
      <c r="M18" s="28"/>
      <c r="O18" s="3"/>
    </row>
    <row r="19" spans="1:15">
      <c r="A19" s="5">
        <v>2007</v>
      </c>
      <c r="B19" s="6">
        <v>344673685</v>
      </c>
      <c r="C19" s="6"/>
      <c r="D19" s="6"/>
      <c r="M19" s="28"/>
      <c r="O19" s="3"/>
    </row>
    <row r="20" spans="1:15">
      <c r="A20" s="5">
        <v>2008</v>
      </c>
      <c r="B20" s="6">
        <v>361042431</v>
      </c>
      <c r="C20" s="6"/>
      <c r="D20" s="6"/>
      <c r="M20" s="28"/>
      <c r="O20" s="3"/>
    </row>
    <row r="21" spans="1:15">
      <c r="A21" s="5">
        <v>2009</v>
      </c>
      <c r="B21" s="25">
        <v>374363015.73337781</v>
      </c>
      <c r="C21" s="25"/>
      <c r="D21" s="25"/>
      <c r="M21" s="28"/>
      <c r="O21" s="3"/>
    </row>
    <row r="22" spans="1:15">
      <c r="A22" s="5">
        <v>2010</v>
      </c>
      <c r="B22" s="25">
        <v>463626009.33232099</v>
      </c>
      <c r="C22" s="25"/>
      <c r="D22" s="25"/>
      <c r="M22" s="28"/>
      <c r="O22" s="3"/>
    </row>
    <row r="23" spans="1:15">
      <c r="A23" s="5">
        <v>2011</v>
      </c>
      <c r="B23" s="25">
        <v>365357506.54005694</v>
      </c>
      <c r="C23" s="25"/>
      <c r="D23" s="25"/>
      <c r="M23" s="28"/>
      <c r="O23" s="3"/>
    </row>
    <row r="24" spans="1:15">
      <c r="A24" s="5">
        <v>2012</v>
      </c>
      <c r="B24" s="25">
        <v>329025149.41120756</v>
      </c>
      <c r="C24" s="25"/>
      <c r="D24" s="25"/>
      <c r="M24" s="28"/>
      <c r="O24" s="3"/>
    </row>
    <row r="25" spans="1:15">
      <c r="A25" s="5">
        <v>2013</v>
      </c>
      <c r="B25" s="25">
        <v>270098804.63241339</v>
      </c>
      <c r="C25" s="25">
        <v>387963704</v>
      </c>
      <c r="D25" s="25"/>
    </row>
    <row r="26" spans="1:15">
      <c r="A26" s="5">
        <v>2014</v>
      </c>
      <c r="B26" s="25">
        <v>252296122.37358484</v>
      </c>
      <c r="C26" s="25">
        <v>370646777</v>
      </c>
      <c r="D26" s="25"/>
    </row>
    <row r="27" spans="1:15">
      <c r="A27" s="5">
        <v>2015</v>
      </c>
      <c r="B27" s="25">
        <v>281803744.90566039</v>
      </c>
      <c r="C27" s="25">
        <v>372391162</v>
      </c>
      <c r="D27" s="25"/>
    </row>
    <row r="28" spans="1:15">
      <c r="A28" s="5">
        <v>2016</v>
      </c>
      <c r="B28" s="25">
        <v>287031968.60377353</v>
      </c>
      <c r="C28" s="25">
        <v>355612989</v>
      </c>
      <c r="D28" s="25"/>
    </row>
    <row r="29" spans="1:15">
      <c r="A29" s="5">
        <v>2017</v>
      </c>
      <c r="B29" s="25">
        <v>297468358</v>
      </c>
      <c r="C29" s="25">
        <v>394603052</v>
      </c>
      <c r="D29" s="25"/>
    </row>
    <row r="30" spans="1:15">
      <c r="A30" s="5">
        <v>2018</v>
      </c>
      <c r="B30" s="25"/>
      <c r="C30" s="25">
        <v>429342116</v>
      </c>
      <c r="D30" s="25"/>
    </row>
    <row r="31" spans="1:15">
      <c r="A31" s="5">
        <v>2019</v>
      </c>
      <c r="B31" s="25"/>
      <c r="C31" s="25">
        <v>422695332.67716533</v>
      </c>
      <c r="D31" s="25"/>
    </row>
    <row r="32" spans="1:15">
      <c r="A32" s="5">
        <v>2020</v>
      </c>
      <c r="B32" s="25"/>
      <c r="C32" s="25"/>
      <c r="D32" s="25"/>
    </row>
    <row r="33" spans="1:4">
      <c r="A33" s="5">
        <v>2021</v>
      </c>
      <c r="B33" s="25"/>
      <c r="C33" s="25"/>
      <c r="D33" s="25">
        <v>467312000</v>
      </c>
    </row>
    <row r="34" spans="1:4">
      <c r="A34" s="5">
        <v>2022</v>
      </c>
      <c r="B34" s="25"/>
      <c r="C34" s="25"/>
      <c r="D34" s="25">
        <v>709916000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56" sqref="G56"/>
    </sheetView>
  </sheetViews>
  <sheetFormatPr baseColWidth="10" defaultColWidth="11.42578125" defaultRowHeight="15"/>
  <cols>
    <col min="1" max="1" width="11.42578125" style="2"/>
    <col min="2" max="2" width="17.85546875" style="2" customWidth="1"/>
    <col min="3" max="3" width="33.85546875" style="2" customWidth="1"/>
    <col min="4" max="4" width="26.7109375" style="2" customWidth="1"/>
    <col min="5" max="16384" width="11.42578125" style="2"/>
  </cols>
  <sheetData>
    <row r="1" spans="1:6" ht="21">
      <c r="A1" s="9" t="s">
        <v>22</v>
      </c>
      <c r="B1" s="10"/>
      <c r="C1" s="10"/>
      <c r="D1" s="15"/>
      <c r="E1" s="10"/>
      <c r="F1" s="10"/>
    </row>
    <row r="2" spans="1:6" ht="15.75">
      <c r="A2" s="11" t="s">
        <v>1</v>
      </c>
      <c r="B2" s="10"/>
      <c r="C2" s="10"/>
      <c r="D2" s="10"/>
      <c r="E2" s="10" t="s">
        <v>36</v>
      </c>
      <c r="F2" s="10"/>
    </row>
    <row r="3" spans="1:6">
      <c r="A3" s="27"/>
      <c r="B3" s="27" t="s">
        <v>24</v>
      </c>
      <c r="C3" s="27" t="s">
        <v>23</v>
      </c>
      <c r="D3" s="27" t="s">
        <v>0</v>
      </c>
    </row>
    <row r="4" spans="1:6">
      <c r="A4" s="5">
        <v>1960</v>
      </c>
      <c r="B4" s="6">
        <v>129714000</v>
      </c>
      <c r="C4" s="6">
        <v>561782000</v>
      </c>
      <c r="D4" s="7">
        <f t="shared" ref="D4:D58" si="0">C4+B4</f>
        <v>691496000</v>
      </c>
    </row>
    <row r="5" spans="1:6">
      <c r="A5" s="5">
        <v>1961</v>
      </c>
      <c r="B5" s="6">
        <v>140406000</v>
      </c>
      <c r="C5" s="6">
        <v>572563000</v>
      </c>
      <c r="D5" s="7">
        <f t="shared" si="0"/>
        <v>712969000</v>
      </c>
    </row>
    <row r="6" spans="1:6">
      <c r="A6" s="5">
        <v>1962</v>
      </c>
      <c r="B6" s="6">
        <v>111579000</v>
      </c>
      <c r="C6" s="6">
        <v>585510000</v>
      </c>
      <c r="D6" s="7">
        <f t="shared" si="0"/>
        <v>697089000</v>
      </c>
    </row>
    <row r="7" spans="1:6">
      <c r="A7" s="5">
        <v>1963</v>
      </c>
      <c r="B7" s="6">
        <v>110854000</v>
      </c>
      <c r="C7" s="6">
        <v>597422000</v>
      </c>
      <c r="D7" s="7">
        <f t="shared" si="0"/>
        <v>708276000</v>
      </c>
    </row>
    <row r="8" spans="1:6">
      <c r="A8" s="5">
        <v>1964</v>
      </c>
      <c r="B8" s="6">
        <v>128259000</v>
      </c>
      <c r="C8" s="6">
        <v>607054000</v>
      </c>
      <c r="D8" s="7">
        <f t="shared" si="0"/>
        <v>735313000</v>
      </c>
    </row>
    <row r="9" spans="1:6">
      <c r="A9" s="5">
        <v>1965</v>
      </c>
      <c r="B9" s="6">
        <v>106746000</v>
      </c>
      <c r="C9" s="6">
        <v>643458000</v>
      </c>
      <c r="D9" s="7">
        <f t="shared" si="0"/>
        <v>750204000</v>
      </c>
    </row>
    <row r="10" spans="1:6">
      <c r="A10" s="5">
        <v>1966</v>
      </c>
      <c r="B10" s="6">
        <v>163094000</v>
      </c>
      <c r="C10" s="6">
        <v>713956000</v>
      </c>
      <c r="D10" s="7">
        <f t="shared" si="0"/>
        <v>877050000</v>
      </c>
    </row>
    <row r="11" spans="1:6">
      <c r="A11" s="5">
        <v>1967</v>
      </c>
      <c r="B11" s="6">
        <v>160604000</v>
      </c>
      <c r="C11" s="6">
        <v>765104000</v>
      </c>
      <c r="D11" s="7">
        <f t="shared" si="0"/>
        <v>925708000</v>
      </c>
    </row>
    <row r="12" spans="1:6">
      <c r="A12" s="5">
        <v>1968</v>
      </c>
      <c r="B12" s="6">
        <v>204038000</v>
      </c>
      <c r="C12" s="6">
        <v>811689000</v>
      </c>
      <c r="D12" s="7">
        <f t="shared" si="0"/>
        <v>1015727000</v>
      </c>
    </row>
    <row r="13" spans="1:6">
      <c r="A13" s="5">
        <v>1969</v>
      </c>
      <c r="B13" s="6">
        <v>236630000</v>
      </c>
      <c r="C13" s="6">
        <v>831615000</v>
      </c>
      <c r="D13" s="7">
        <f t="shared" si="0"/>
        <v>1068245000</v>
      </c>
    </row>
    <row r="14" spans="1:6">
      <c r="A14" s="5">
        <v>1970</v>
      </c>
      <c r="B14" s="6">
        <v>307867000</v>
      </c>
      <c r="C14" s="6">
        <v>924076000</v>
      </c>
      <c r="D14" s="7">
        <f t="shared" si="0"/>
        <v>1231943000</v>
      </c>
    </row>
    <row r="15" spans="1:6">
      <c r="A15" s="5">
        <v>1971</v>
      </c>
      <c r="B15" s="6">
        <v>313808000</v>
      </c>
      <c r="C15" s="6">
        <v>984247000</v>
      </c>
      <c r="D15" s="7">
        <f t="shared" si="0"/>
        <v>1298055000</v>
      </c>
    </row>
    <row r="16" spans="1:6">
      <c r="A16" s="5">
        <v>1972</v>
      </c>
      <c r="B16" s="6">
        <v>373566000</v>
      </c>
      <c r="C16" s="6">
        <v>1024853000</v>
      </c>
      <c r="D16" s="7">
        <f t="shared" si="0"/>
        <v>1398419000</v>
      </c>
    </row>
    <row r="17" spans="1:4">
      <c r="A17" s="5">
        <v>1973</v>
      </c>
      <c r="B17" s="6">
        <v>348084000</v>
      </c>
      <c r="C17" s="6">
        <v>1191076000</v>
      </c>
      <c r="D17" s="7">
        <f t="shared" si="0"/>
        <v>1539160000</v>
      </c>
    </row>
    <row r="18" spans="1:4">
      <c r="A18" s="5">
        <v>1974</v>
      </c>
      <c r="B18" s="6">
        <v>327357000</v>
      </c>
      <c r="C18" s="6">
        <v>1162835000</v>
      </c>
      <c r="D18" s="7">
        <f t="shared" si="0"/>
        <v>1490192000</v>
      </c>
    </row>
    <row r="19" spans="1:4">
      <c r="A19" s="5">
        <v>1975</v>
      </c>
      <c r="B19" s="6">
        <v>331861000</v>
      </c>
      <c r="C19" s="6">
        <v>1356131000</v>
      </c>
      <c r="D19" s="7">
        <f t="shared" si="0"/>
        <v>1687992000</v>
      </c>
    </row>
    <row r="20" spans="1:4">
      <c r="A20" s="5">
        <v>1976</v>
      </c>
      <c r="B20" s="6">
        <v>369311000</v>
      </c>
      <c r="C20" s="6">
        <v>1416831000</v>
      </c>
      <c r="D20" s="7">
        <f t="shared" si="0"/>
        <v>1786142000</v>
      </c>
    </row>
    <row r="21" spans="1:4">
      <c r="A21" s="5">
        <v>1977</v>
      </c>
      <c r="B21" s="6">
        <v>415771000</v>
      </c>
      <c r="C21" s="6">
        <v>1506556000</v>
      </c>
      <c r="D21" s="7">
        <f t="shared" si="0"/>
        <v>1922327000</v>
      </c>
    </row>
    <row r="22" spans="1:4">
      <c r="A22" s="5">
        <v>1978</v>
      </c>
      <c r="B22" s="6">
        <v>455877000</v>
      </c>
      <c r="C22" s="6">
        <v>1536089000</v>
      </c>
      <c r="D22" s="7">
        <f t="shared" si="0"/>
        <v>1991966000</v>
      </c>
    </row>
    <row r="23" spans="1:4">
      <c r="A23" s="5">
        <v>1979</v>
      </c>
      <c r="B23" s="6">
        <v>477947000</v>
      </c>
      <c r="C23" s="6">
        <v>1499656000</v>
      </c>
      <c r="D23" s="7">
        <f t="shared" si="0"/>
        <v>1977603000</v>
      </c>
    </row>
    <row r="24" spans="1:4">
      <c r="A24" s="5">
        <v>1980</v>
      </c>
      <c r="B24" s="6">
        <v>483868000</v>
      </c>
      <c r="C24" s="6">
        <v>1296786000</v>
      </c>
      <c r="D24" s="7">
        <f t="shared" si="0"/>
        <v>1780654000</v>
      </c>
    </row>
    <row r="25" spans="1:4">
      <c r="A25" s="5">
        <v>1981</v>
      </c>
      <c r="B25" s="6">
        <v>472179000</v>
      </c>
      <c r="C25" s="6">
        <v>1253751000</v>
      </c>
      <c r="D25" s="7">
        <f t="shared" si="0"/>
        <v>1725930000</v>
      </c>
    </row>
    <row r="26" spans="1:4">
      <c r="A26" s="5">
        <v>1982</v>
      </c>
      <c r="B26" s="6">
        <v>471877000</v>
      </c>
      <c r="C26" s="6">
        <v>1280298000</v>
      </c>
      <c r="D26" s="7">
        <f t="shared" si="0"/>
        <v>1752175000</v>
      </c>
    </row>
    <row r="27" spans="1:4">
      <c r="A27" s="5">
        <v>1983</v>
      </c>
      <c r="B27" s="6">
        <v>504336000</v>
      </c>
      <c r="C27" s="6">
        <v>1346494000</v>
      </c>
      <c r="D27" s="7">
        <f t="shared" si="0"/>
        <v>1850830000</v>
      </c>
    </row>
    <row r="28" spans="1:4">
      <c r="A28" s="5">
        <v>1984</v>
      </c>
      <c r="B28" s="6">
        <v>560394000</v>
      </c>
      <c r="C28" s="6">
        <v>1416790000</v>
      </c>
      <c r="D28" s="7">
        <f t="shared" si="0"/>
        <v>1977184000</v>
      </c>
    </row>
    <row r="29" spans="1:4">
      <c r="A29" s="5">
        <v>1985</v>
      </c>
      <c r="B29" s="6">
        <v>592244000</v>
      </c>
      <c r="C29" s="6">
        <v>1392387000</v>
      </c>
      <c r="D29" s="7">
        <f t="shared" si="0"/>
        <v>1984631000</v>
      </c>
    </row>
    <row r="30" spans="1:4">
      <c r="A30" s="5">
        <v>1986</v>
      </c>
      <c r="B30" s="6">
        <v>630509000</v>
      </c>
      <c r="C30" s="6">
        <v>1434549000</v>
      </c>
      <c r="D30" s="7">
        <f t="shared" si="0"/>
        <v>2065058000</v>
      </c>
    </row>
    <row r="31" spans="1:4">
      <c r="A31" s="5">
        <v>1987</v>
      </c>
      <c r="B31" s="6">
        <v>663576000</v>
      </c>
      <c r="C31" s="6">
        <v>1445214000</v>
      </c>
      <c r="D31" s="7">
        <f t="shared" si="0"/>
        <v>2108790000</v>
      </c>
    </row>
    <row r="32" spans="1:4">
      <c r="A32" s="5">
        <v>1988</v>
      </c>
      <c r="B32" s="6">
        <v>652945000</v>
      </c>
      <c r="C32" s="6">
        <v>1441544000</v>
      </c>
      <c r="D32" s="7">
        <f t="shared" si="0"/>
        <v>2094489000</v>
      </c>
    </row>
    <row r="33" spans="1:4">
      <c r="A33" s="5">
        <v>1989</v>
      </c>
      <c r="B33" s="6">
        <v>661981000</v>
      </c>
      <c r="C33" s="6">
        <v>1419963000</v>
      </c>
      <c r="D33" s="7">
        <f t="shared" si="0"/>
        <v>2081944000</v>
      </c>
    </row>
    <row r="34" spans="1:4">
      <c r="A34" s="5">
        <v>1990</v>
      </c>
      <c r="B34" s="6">
        <v>625265000</v>
      </c>
      <c r="C34" s="6">
        <v>1504913000</v>
      </c>
      <c r="D34" s="7">
        <f t="shared" si="0"/>
        <v>2130178000</v>
      </c>
    </row>
    <row r="35" spans="1:4">
      <c r="A35" s="5">
        <v>1991</v>
      </c>
      <c r="B35" s="6">
        <v>595867000</v>
      </c>
      <c r="C35" s="6">
        <v>1429422000</v>
      </c>
      <c r="D35" s="7">
        <f t="shared" si="0"/>
        <v>2025289000</v>
      </c>
    </row>
    <row r="36" spans="1:4">
      <c r="A36" s="5">
        <v>1992</v>
      </c>
      <c r="B36" s="6">
        <v>628824000</v>
      </c>
      <c r="C36" s="6">
        <v>1491461000</v>
      </c>
      <c r="D36" s="7">
        <f t="shared" si="0"/>
        <v>2120285000</v>
      </c>
    </row>
    <row r="37" spans="1:4">
      <c r="A37" s="5">
        <v>1993</v>
      </c>
      <c r="B37" s="6">
        <v>601615000</v>
      </c>
      <c r="C37" s="6">
        <v>1573451000</v>
      </c>
      <c r="D37" s="7">
        <f t="shared" si="0"/>
        <v>2175066000</v>
      </c>
    </row>
    <row r="38" spans="1:4">
      <c r="A38" s="5">
        <v>1994</v>
      </c>
      <c r="B38" s="6">
        <v>691657000</v>
      </c>
      <c r="C38" s="6">
        <v>1578363000</v>
      </c>
      <c r="D38" s="7">
        <f t="shared" si="0"/>
        <v>2270020000</v>
      </c>
    </row>
    <row r="39" spans="1:4">
      <c r="A39" s="5">
        <v>1995</v>
      </c>
      <c r="B39" s="6">
        <v>680644273.00000024</v>
      </c>
      <c r="C39" s="6">
        <v>1924711764.9999988</v>
      </c>
      <c r="D39" s="7">
        <f t="shared" si="0"/>
        <v>2605356037.999999</v>
      </c>
    </row>
    <row r="40" spans="1:4">
      <c r="A40" s="5">
        <v>1996</v>
      </c>
      <c r="B40" s="6">
        <v>734085402.00000012</v>
      </c>
      <c r="C40" s="6">
        <v>2123503129.0000002</v>
      </c>
      <c r="D40" s="7">
        <f t="shared" si="0"/>
        <v>2857588531.0000005</v>
      </c>
    </row>
    <row r="41" spans="1:4">
      <c r="A41" s="5">
        <v>1997</v>
      </c>
      <c r="B41" s="6">
        <v>777245669.00000012</v>
      </c>
      <c r="C41" s="6">
        <v>2323767528.9999995</v>
      </c>
      <c r="D41" s="7">
        <f t="shared" si="0"/>
        <v>3101013197.9999995</v>
      </c>
    </row>
    <row r="42" spans="1:4">
      <c r="A42" s="5">
        <v>1998</v>
      </c>
      <c r="B42" s="6">
        <v>783613522.99999976</v>
      </c>
      <c r="C42" s="6">
        <v>2431844869.999999</v>
      </c>
      <c r="D42" s="7">
        <f t="shared" si="0"/>
        <v>3215458392.999999</v>
      </c>
    </row>
    <row r="43" spans="1:4">
      <c r="A43" s="5">
        <v>1999</v>
      </c>
      <c r="B43" s="6">
        <v>907685085</v>
      </c>
      <c r="C43" s="6">
        <v>2528132076.0000005</v>
      </c>
      <c r="D43" s="7">
        <f t="shared" si="0"/>
        <v>3435817161.0000005</v>
      </c>
    </row>
    <row r="44" spans="1:4">
      <c r="A44" s="5">
        <v>2000</v>
      </c>
      <c r="B44" s="6">
        <v>784435478.99999964</v>
      </c>
      <c r="C44" s="6">
        <v>2290740309.0000019</v>
      </c>
      <c r="D44" s="7">
        <f t="shared" si="0"/>
        <v>3075175788.0000014</v>
      </c>
    </row>
    <row r="45" spans="1:4">
      <c r="A45" s="5">
        <v>2001</v>
      </c>
      <c r="B45" s="6">
        <v>769278674.99999988</v>
      </c>
      <c r="C45" s="6">
        <v>2236710298.9999981</v>
      </c>
      <c r="D45" s="7">
        <f t="shared" si="0"/>
        <v>3005988973.9999981</v>
      </c>
    </row>
    <row r="46" spans="1:4">
      <c r="A46" s="5">
        <v>2002</v>
      </c>
      <c r="B46" s="6">
        <v>767556195.99999964</v>
      </c>
      <c r="C46" s="6">
        <v>2134860858.0000019</v>
      </c>
      <c r="D46" s="7">
        <f t="shared" si="0"/>
        <v>2902417054.0000014</v>
      </c>
    </row>
    <row r="47" spans="1:4">
      <c r="A47" s="5">
        <v>2003</v>
      </c>
      <c r="B47" s="6">
        <v>670693229</v>
      </c>
      <c r="C47" s="6">
        <v>2003791526.9999976</v>
      </c>
      <c r="D47" s="7">
        <f t="shared" si="0"/>
        <v>2674484755.9999976</v>
      </c>
    </row>
    <row r="48" spans="1:4">
      <c r="A48" s="5">
        <v>2004</v>
      </c>
      <c r="B48" s="6">
        <v>771999477.00000024</v>
      </c>
      <c r="C48" s="6">
        <v>1924599133.0000012</v>
      </c>
      <c r="D48" s="7">
        <f t="shared" si="0"/>
        <v>2696598610.0000014</v>
      </c>
    </row>
    <row r="49" spans="1:4">
      <c r="A49" s="5">
        <v>2005</v>
      </c>
      <c r="B49" s="6">
        <v>813151553</v>
      </c>
      <c r="C49" s="6">
        <v>2013427514.9999993</v>
      </c>
      <c r="D49" s="7">
        <f t="shared" si="0"/>
        <v>2826579067.999999</v>
      </c>
    </row>
    <row r="50" spans="1:4">
      <c r="A50" s="5">
        <v>2006</v>
      </c>
      <c r="B50" s="6">
        <v>893401024</v>
      </c>
      <c r="C50" s="6">
        <v>1971137834.9999995</v>
      </c>
      <c r="D50" s="7">
        <f t="shared" si="0"/>
        <v>2864538858.9999995</v>
      </c>
    </row>
    <row r="51" spans="1:4">
      <c r="A51" s="5">
        <v>2007</v>
      </c>
      <c r="B51" s="6">
        <v>894566353.99999976</v>
      </c>
      <c r="C51" s="6">
        <v>1987502002.9999986</v>
      </c>
      <c r="D51" s="7">
        <f t="shared" si="0"/>
        <v>2882068356.9999981</v>
      </c>
    </row>
    <row r="52" spans="1:4">
      <c r="A52" s="5">
        <v>2008</v>
      </c>
      <c r="B52" s="6">
        <v>894485355.00000012</v>
      </c>
      <c r="C52" s="6">
        <v>1872133826.9999998</v>
      </c>
      <c r="D52" s="7">
        <f t="shared" si="0"/>
        <v>2766619182</v>
      </c>
    </row>
    <row r="53" spans="1:4">
      <c r="A53" s="5" t="s">
        <v>35</v>
      </c>
      <c r="B53" s="6">
        <v>789921000</v>
      </c>
      <c r="C53" s="6">
        <v>1810714000</v>
      </c>
      <c r="D53" s="7">
        <f t="shared" si="0"/>
        <v>2600635000</v>
      </c>
    </row>
    <row r="54" spans="1:4">
      <c r="A54" s="5">
        <v>2010</v>
      </c>
      <c r="B54" s="6">
        <v>969029000</v>
      </c>
      <c r="C54" s="6">
        <v>1793748000</v>
      </c>
      <c r="D54" s="7">
        <f t="shared" si="0"/>
        <v>2762777000</v>
      </c>
    </row>
    <row r="55" spans="1:4">
      <c r="A55" s="5">
        <v>2011</v>
      </c>
      <c r="B55" s="6">
        <v>1010500000</v>
      </c>
      <c r="C55" s="6">
        <v>1856179000</v>
      </c>
      <c r="D55" s="7">
        <f t="shared" si="0"/>
        <v>2866679000</v>
      </c>
    </row>
    <row r="56" spans="1:4">
      <c r="A56" s="5">
        <v>2012</v>
      </c>
      <c r="B56" s="6">
        <v>1082225000</v>
      </c>
      <c r="C56" s="6">
        <v>1901017000</v>
      </c>
      <c r="D56" s="7">
        <f t="shared" si="0"/>
        <v>2983242000</v>
      </c>
    </row>
    <row r="57" spans="1:4">
      <c r="A57" s="5">
        <v>2013</v>
      </c>
      <c r="B57" s="6">
        <v>1097950000</v>
      </c>
      <c r="C57" s="6">
        <v>1903932000</v>
      </c>
      <c r="D57" s="7">
        <f t="shared" si="0"/>
        <v>3001882000</v>
      </c>
    </row>
    <row r="58" spans="1:4">
      <c r="A58" s="5">
        <v>2014</v>
      </c>
      <c r="B58" s="6">
        <v>1170885000</v>
      </c>
      <c r="C58" s="6">
        <v>1896335000</v>
      </c>
      <c r="D58" s="7">
        <f t="shared" si="0"/>
        <v>3067220000</v>
      </c>
    </row>
    <row r="59" spans="1:4">
      <c r="A59" s="5">
        <v>2015</v>
      </c>
      <c r="B59" s="6">
        <v>1123932000</v>
      </c>
      <c r="C59" s="6">
        <v>1877721000</v>
      </c>
      <c r="D59" s="7">
        <f t="shared" ref="D59:D64" si="1">C59+B59</f>
        <v>3001653000</v>
      </c>
    </row>
    <row r="60" spans="1:4">
      <c r="A60" s="5">
        <v>2016</v>
      </c>
      <c r="B60" s="8">
        <v>1088179000</v>
      </c>
      <c r="C60" s="8">
        <v>1756332000</v>
      </c>
      <c r="D60" s="7">
        <f t="shared" si="1"/>
        <v>2844511000</v>
      </c>
    </row>
    <row r="61" spans="1:4">
      <c r="A61" s="5">
        <v>2017</v>
      </c>
      <c r="B61" s="8">
        <v>1129696000</v>
      </c>
      <c r="C61" s="8">
        <v>1775613000</v>
      </c>
      <c r="D61" s="7">
        <f t="shared" si="1"/>
        <v>2905309000</v>
      </c>
    </row>
    <row r="62" spans="1:4">
      <c r="A62" s="5">
        <v>2018</v>
      </c>
      <c r="B62" s="8">
        <v>1218741000</v>
      </c>
      <c r="C62" s="8">
        <v>1887913000</v>
      </c>
      <c r="D62" s="7">
        <f t="shared" si="1"/>
        <v>3106654000</v>
      </c>
    </row>
    <row r="63" spans="1:4">
      <c r="A63" s="5">
        <v>2019</v>
      </c>
      <c r="B63" s="8">
        <v>1162197000</v>
      </c>
      <c r="C63" s="8">
        <v>1918310000</v>
      </c>
      <c r="D63" s="7">
        <f t="shared" si="1"/>
        <v>3080507000</v>
      </c>
    </row>
    <row r="64" spans="1:4">
      <c r="A64" s="5">
        <v>2020</v>
      </c>
      <c r="B64" s="8">
        <v>584101000</v>
      </c>
      <c r="C64" s="8">
        <v>1958755000</v>
      </c>
      <c r="D64" s="7">
        <f t="shared" si="1"/>
        <v>2542856000</v>
      </c>
    </row>
    <row r="65" spans="1:4">
      <c r="A65" s="5">
        <v>2021</v>
      </c>
      <c r="B65" s="8">
        <v>550241000</v>
      </c>
      <c r="C65" s="8">
        <v>1952077000</v>
      </c>
      <c r="D65" s="7">
        <f t="shared" ref="D65:D66" si="2">C65+B65</f>
        <v>2502318000</v>
      </c>
    </row>
    <row r="66" spans="1:4">
      <c r="A66" s="5">
        <v>2022</v>
      </c>
      <c r="B66" s="8">
        <v>981310000</v>
      </c>
      <c r="C66" s="8">
        <v>2040603000</v>
      </c>
      <c r="D66" s="7">
        <f t="shared" si="2"/>
        <v>3021913000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7"/>
  <sheetViews>
    <sheetView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4" sqref="A4"/>
      <selection pane="bottomRight" activeCell="J53" sqref="J53"/>
    </sheetView>
  </sheetViews>
  <sheetFormatPr baseColWidth="10" defaultColWidth="11.42578125" defaultRowHeight="15"/>
  <cols>
    <col min="1" max="1" width="11.42578125" style="2"/>
    <col min="2" max="3" width="11.7109375" style="2" bestFit="1" customWidth="1"/>
    <col min="4" max="4" width="15.28515625" style="2" bestFit="1" customWidth="1"/>
    <col min="5" max="16384" width="11.42578125" style="2"/>
  </cols>
  <sheetData>
    <row r="1" spans="1:4">
      <c r="A1" s="1" t="s">
        <v>1</v>
      </c>
    </row>
    <row r="2" spans="1:4" ht="21">
      <c r="A2" s="9" t="s">
        <v>21</v>
      </c>
    </row>
    <row r="3" spans="1:4" ht="15.75">
      <c r="A3" s="11" t="s">
        <v>20</v>
      </c>
      <c r="D3" s="32"/>
    </row>
    <row r="4" spans="1:4">
      <c r="A4" s="4"/>
      <c r="B4" s="4" t="s">
        <v>19</v>
      </c>
      <c r="C4" s="4" t="s">
        <v>18</v>
      </c>
      <c r="D4" s="4" t="s">
        <v>0</v>
      </c>
    </row>
    <row r="5" spans="1:4">
      <c r="A5" s="5">
        <v>1960</v>
      </c>
      <c r="B5" s="6"/>
      <c r="C5" s="6">
        <v>44236000</v>
      </c>
      <c r="D5" s="7">
        <v>44236000</v>
      </c>
    </row>
    <row r="6" spans="1:4">
      <c r="A6" s="5">
        <v>1961</v>
      </c>
      <c r="B6" s="6"/>
      <c r="C6" s="6">
        <v>47474000</v>
      </c>
      <c r="D6" s="7">
        <v>47474000</v>
      </c>
    </row>
    <row r="7" spans="1:4">
      <c r="A7" s="5">
        <v>1962</v>
      </c>
      <c r="B7" s="6"/>
      <c r="C7" s="6">
        <v>50064000</v>
      </c>
      <c r="D7" s="7">
        <v>50064000</v>
      </c>
    </row>
    <row r="8" spans="1:4">
      <c r="A8" s="5">
        <v>1963</v>
      </c>
      <c r="B8" s="6"/>
      <c r="C8" s="6">
        <v>51508000</v>
      </c>
      <c r="D8" s="7">
        <v>51508000</v>
      </c>
    </row>
    <row r="9" spans="1:4">
      <c r="A9" s="5">
        <v>1964</v>
      </c>
      <c r="B9" s="6"/>
      <c r="C9" s="6">
        <v>55895000</v>
      </c>
      <c r="D9" s="7">
        <v>55895000</v>
      </c>
    </row>
    <row r="10" spans="1:4">
      <c r="A10" s="5">
        <v>1965</v>
      </c>
      <c r="B10" s="6"/>
      <c r="C10" s="6">
        <v>56656000</v>
      </c>
      <c r="D10" s="7">
        <v>56656000</v>
      </c>
    </row>
    <row r="11" spans="1:4">
      <c r="A11" s="5">
        <v>1966</v>
      </c>
      <c r="B11" s="6"/>
      <c r="C11" s="6">
        <v>60239000</v>
      </c>
      <c r="D11" s="7">
        <v>60239000</v>
      </c>
    </row>
    <row r="12" spans="1:4">
      <c r="A12" s="5">
        <v>1967</v>
      </c>
      <c r="B12" s="6"/>
      <c r="C12" s="6">
        <v>68898000</v>
      </c>
      <c r="D12" s="7">
        <v>68898000</v>
      </c>
    </row>
    <row r="13" spans="1:4">
      <c r="A13" s="5">
        <v>1968</v>
      </c>
      <c r="B13" s="6"/>
      <c r="C13" s="6">
        <v>65719000</v>
      </c>
      <c r="D13" s="7">
        <v>65719000</v>
      </c>
    </row>
    <row r="14" spans="1:4">
      <c r="A14" s="5">
        <v>1969</v>
      </c>
      <c r="B14" s="6"/>
      <c r="C14" s="6">
        <v>67282000</v>
      </c>
      <c r="D14" s="7">
        <v>67282000</v>
      </c>
    </row>
    <row r="15" spans="1:4">
      <c r="A15" s="5">
        <v>1970</v>
      </c>
      <c r="B15" s="6"/>
      <c r="C15" s="6">
        <v>69760000</v>
      </c>
      <c r="D15" s="7">
        <v>69760000</v>
      </c>
    </row>
    <row r="16" spans="1:4">
      <c r="A16" s="5">
        <v>1971</v>
      </c>
      <c r="B16" s="6"/>
      <c r="C16" s="6">
        <v>83070000</v>
      </c>
      <c r="D16" s="7">
        <v>83070000</v>
      </c>
    </row>
    <row r="17" spans="1:4">
      <c r="A17" s="5">
        <v>1972</v>
      </c>
      <c r="B17" s="6"/>
      <c r="C17" s="6">
        <v>84297000</v>
      </c>
      <c r="D17" s="7">
        <v>84297000</v>
      </c>
    </row>
    <row r="18" spans="1:4">
      <c r="A18" s="5">
        <v>1973</v>
      </c>
      <c r="B18" s="6">
        <v>289399000</v>
      </c>
      <c r="C18" s="6">
        <v>98082000</v>
      </c>
      <c r="D18" s="7">
        <v>387481000</v>
      </c>
    </row>
    <row r="19" spans="1:4">
      <c r="A19" s="5">
        <v>1974</v>
      </c>
      <c r="B19" s="6">
        <v>287739000</v>
      </c>
      <c r="C19" s="6">
        <v>88491000</v>
      </c>
      <c r="D19" s="7">
        <v>376230000</v>
      </c>
    </row>
    <row r="20" spans="1:4">
      <c r="A20" s="5">
        <v>1975</v>
      </c>
      <c r="B20" s="6">
        <v>280834000</v>
      </c>
      <c r="C20" s="6">
        <v>94241000</v>
      </c>
      <c r="D20" s="7">
        <v>375075000</v>
      </c>
    </row>
    <row r="21" spans="1:4">
      <c r="A21" s="5">
        <v>1976</v>
      </c>
      <c r="B21" s="6">
        <v>294914000</v>
      </c>
      <c r="C21" s="6">
        <v>99351000</v>
      </c>
      <c r="D21" s="7">
        <v>394265000</v>
      </c>
    </row>
    <row r="22" spans="1:4">
      <c r="A22" s="5">
        <v>1977</v>
      </c>
      <c r="B22" s="6">
        <v>299845000</v>
      </c>
      <c r="C22" s="6">
        <v>96243000</v>
      </c>
      <c r="D22" s="7">
        <v>396088000</v>
      </c>
    </row>
    <row r="23" spans="1:4">
      <c r="A23" s="5">
        <v>1978</v>
      </c>
      <c r="B23" s="6">
        <v>299574000</v>
      </c>
      <c r="C23" s="6">
        <v>97376000</v>
      </c>
      <c r="D23" s="7">
        <v>396950000</v>
      </c>
    </row>
    <row r="24" spans="1:4">
      <c r="A24" s="5">
        <v>1979</v>
      </c>
      <c r="B24" s="6">
        <v>279702000</v>
      </c>
      <c r="C24" s="6">
        <v>102654000</v>
      </c>
      <c r="D24" s="7">
        <v>382356000</v>
      </c>
    </row>
    <row r="25" spans="1:4">
      <c r="A25" s="5">
        <v>1980</v>
      </c>
      <c r="B25" s="6">
        <v>277834000</v>
      </c>
      <c r="C25" s="6">
        <v>95728000</v>
      </c>
      <c r="D25" s="7">
        <v>373562000</v>
      </c>
    </row>
    <row r="26" spans="1:4">
      <c r="A26" s="5">
        <v>1981</v>
      </c>
      <c r="B26" s="6">
        <v>260557000</v>
      </c>
      <c r="C26" s="6">
        <v>93710000</v>
      </c>
      <c r="D26" s="7">
        <v>354267000</v>
      </c>
    </row>
    <row r="27" spans="1:4">
      <c r="A27" s="5">
        <v>1982</v>
      </c>
      <c r="B27" s="6">
        <v>283649000</v>
      </c>
      <c r="C27" s="6">
        <v>92898000</v>
      </c>
      <c r="D27" s="7">
        <v>376547000</v>
      </c>
    </row>
    <row r="28" spans="1:4">
      <c r="A28" s="5">
        <v>1983</v>
      </c>
      <c r="B28" s="6">
        <v>308969000</v>
      </c>
      <c r="C28" s="6">
        <v>96742000</v>
      </c>
      <c r="D28" s="7">
        <v>405711000</v>
      </c>
    </row>
    <row r="29" spans="1:4">
      <c r="A29" s="5">
        <v>1984</v>
      </c>
      <c r="B29" s="6">
        <v>329131000</v>
      </c>
      <c r="C29" s="6">
        <v>112500000</v>
      </c>
      <c r="D29" s="7">
        <v>441631000</v>
      </c>
    </row>
    <row r="30" spans="1:4">
      <c r="A30" s="5">
        <v>1985</v>
      </c>
      <c r="B30" s="6">
        <v>320920000</v>
      </c>
      <c r="C30" s="6">
        <v>103020000</v>
      </c>
      <c r="D30" s="7">
        <v>423940000</v>
      </c>
    </row>
    <row r="31" spans="1:4">
      <c r="A31" s="5">
        <v>1986</v>
      </c>
      <c r="B31" s="6">
        <v>352650000</v>
      </c>
      <c r="C31" s="6">
        <v>109003000</v>
      </c>
      <c r="D31" s="7">
        <v>461653000</v>
      </c>
    </row>
    <row r="32" spans="1:4">
      <c r="A32" s="5">
        <v>1987</v>
      </c>
      <c r="B32" s="6">
        <v>354466000</v>
      </c>
      <c r="C32" s="6">
        <v>111483000</v>
      </c>
      <c r="D32" s="7">
        <v>465949000</v>
      </c>
    </row>
    <row r="33" spans="1:4">
      <c r="A33" s="5">
        <v>1988</v>
      </c>
      <c r="B33" s="6">
        <v>320458000</v>
      </c>
      <c r="C33" s="6">
        <v>110215000</v>
      </c>
      <c r="D33" s="7">
        <v>430673000</v>
      </c>
    </row>
    <row r="34" spans="1:4">
      <c r="A34" s="5">
        <v>1989</v>
      </c>
      <c r="B34" s="6">
        <v>342294000</v>
      </c>
      <c r="C34" s="6">
        <v>106276000</v>
      </c>
      <c r="D34" s="7">
        <v>448570000</v>
      </c>
    </row>
    <row r="35" spans="1:4">
      <c r="A35" s="5">
        <v>1990</v>
      </c>
      <c r="B35" s="6">
        <v>335117000</v>
      </c>
      <c r="C35" s="6">
        <v>109598000</v>
      </c>
      <c r="D35" s="7">
        <v>444715000</v>
      </c>
    </row>
    <row r="36" spans="1:4">
      <c r="A36" s="5">
        <v>1991</v>
      </c>
      <c r="B36" s="6">
        <v>352414000</v>
      </c>
      <c r="C36" s="6">
        <v>104166000</v>
      </c>
      <c r="D36" s="7">
        <v>456580000</v>
      </c>
    </row>
    <row r="37" spans="1:4">
      <c r="A37" s="5">
        <v>1992</v>
      </c>
      <c r="B37" s="6">
        <v>319394000</v>
      </c>
      <c r="C37" s="6">
        <v>96511000</v>
      </c>
      <c r="D37" s="7">
        <v>415905000</v>
      </c>
    </row>
    <row r="38" spans="1:4">
      <c r="A38" s="5">
        <v>1993</v>
      </c>
      <c r="B38" s="6">
        <v>323480000</v>
      </c>
      <c r="C38" s="6">
        <v>91576000</v>
      </c>
      <c r="D38" s="7">
        <v>415056000</v>
      </c>
    </row>
    <row r="39" spans="1:4">
      <c r="A39" s="5">
        <v>1994</v>
      </c>
      <c r="B39" s="6">
        <v>315822000</v>
      </c>
      <c r="C39" s="6">
        <v>92550000</v>
      </c>
      <c r="D39" s="7">
        <v>408372000</v>
      </c>
    </row>
    <row r="40" spans="1:4">
      <c r="A40" s="5">
        <v>1995</v>
      </c>
      <c r="B40" s="6">
        <v>343258000</v>
      </c>
      <c r="C40" s="6">
        <v>95234000</v>
      </c>
      <c r="D40" s="7">
        <v>438492000</v>
      </c>
    </row>
    <row r="41" spans="1:4">
      <c r="A41" s="5">
        <v>1996</v>
      </c>
      <c r="B41" s="6">
        <v>346656587</v>
      </c>
      <c r="C41" s="6">
        <v>96196306</v>
      </c>
      <c r="D41" s="7">
        <v>442852893</v>
      </c>
    </row>
    <row r="42" spans="1:4">
      <c r="A42" s="5">
        <v>1997</v>
      </c>
      <c r="B42" s="6">
        <v>344382517</v>
      </c>
      <c r="C42" s="6">
        <v>99708550</v>
      </c>
      <c r="D42" s="7">
        <v>444091067</v>
      </c>
    </row>
    <row r="43" spans="1:4">
      <c r="A43" s="5">
        <v>1998</v>
      </c>
      <c r="B43" s="6">
        <v>354070278</v>
      </c>
      <c r="C43" s="6">
        <v>101207921</v>
      </c>
      <c r="D43" s="7">
        <v>455278199</v>
      </c>
    </row>
    <row r="44" spans="1:4">
      <c r="A44" s="5">
        <v>1999</v>
      </c>
      <c r="B44" s="6">
        <v>328546433</v>
      </c>
      <c r="C44" s="6">
        <v>102441195</v>
      </c>
      <c r="D44" s="7">
        <v>430987628</v>
      </c>
    </row>
    <row r="45" spans="1:4">
      <c r="A45" s="5">
        <v>2000</v>
      </c>
      <c r="B45" s="6">
        <v>295642409</v>
      </c>
      <c r="C45" s="6">
        <v>98699818</v>
      </c>
      <c r="D45" s="7">
        <v>394342227</v>
      </c>
    </row>
    <row r="46" spans="1:4">
      <c r="A46" s="5">
        <v>2001</v>
      </c>
      <c r="B46" s="6">
        <v>269725205</v>
      </c>
      <c r="C46" s="6">
        <v>89055826</v>
      </c>
      <c r="D46" s="7">
        <v>358781031</v>
      </c>
    </row>
    <row r="47" spans="1:4">
      <c r="A47" s="5">
        <v>2002</v>
      </c>
      <c r="B47" s="6">
        <v>257032941</v>
      </c>
      <c r="C47" s="6">
        <v>85707391</v>
      </c>
      <c r="D47" s="7">
        <v>342740332</v>
      </c>
    </row>
    <row r="48" spans="1:4">
      <c r="A48" s="5">
        <v>2003</v>
      </c>
      <c r="B48" s="6">
        <v>265965026</v>
      </c>
      <c r="C48" s="6">
        <v>81838829</v>
      </c>
      <c r="D48" s="7">
        <v>347803855</v>
      </c>
    </row>
    <row r="49" spans="1:4">
      <c r="A49" s="5">
        <v>2004</v>
      </c>
      <c r="B49" s="6">
        <v>313414113</v>
      </c>
      <c r="C49" s="6">
        <v>78865009</v>
      </c>
      <c r="D49" s="7">
        <v>392279122</v>
      </c>
    </row>
    <row r="50" spans="1:4">
      <c r="A50" s="5">
        <v>2005</v>
      </c>
      <c r="B50" s="6">
        <v>307535638</v>
      </c>
      <c r="C50" s="6">
        <v>73602008</v>
      </c>
      <c r="D50" s="7">
        <v>381137646</v>
      </c>
    </row>
    <row r="51" spans="1:4">
      <c r="A51" s="5">
        <v>2006</v>
      </c>
      <c r="B51" s="6">
        <v>316767988</v>
      </c>
      <c r="C51" s="6">
        <v>74176129</v>
      </c>
      <c r="D51" s="7">
        <v>390944117</v>
      </c>
    </row>
    <row r="52" spans="1:4">
      <c r="A52" s="5">
        <v>2007</v>
      </c>
      <c r="B52" s="6">
        <v>369993767</v>
      </c>
      <c r="C52" s="6">
        <v>75549842</v>
      </c>
      <c r="D52" s="7">
        <v>445543609</v>
      </c>
    </row>
    <row r="53" spans="1:4">
      <c r="A53" s="5">
        <v>2008</v>
      </c>
      <c r="B53" s="6">
        <v>362421092</v>
      </c>
      <c r="C53" s="6">
        <v>74280894</v>
      </c>
      <c r="D53" s="7">
        <v>436701986</v>
      </c>
    </row>
    <row r="54" spans="1:4">
      <c r="A54" s="5">
        <v>2009</v>
      </c>
      <c r="B54" s="6">
        <v>403253433</v>
      </c>
      <c r="C54" s="25">
        <v>69309000</v>
      </c>
      <c r="D54" s="7">
        <v>473813880</v>
      </c>
    </row>
    <row r="55" spans="1:4">
      <c r="A55" s="5">
        <v>2010</v>
      </c>
      <c r="B55" s="6">
        <v>381121434</v>
      </c>
      <c r="C55" s="25">
        <v>63201000</v>
      </c>
      <c r="D55" s="7">
        <v>449116742</v>
      </c>
    </row>
    <row r="56" spans="1:4">
      <c r="A56" s="5">
        <v>2011</v>
      </c>
      <c r="B56" s="6">
        <v>426296898</v>
      </c>
      <c r="C56" s="25">
        <v>70082000</v>
      </c>
      <c r="D56" s="7">
        <v>489967726</v>
      </c>
    </row>
    <row r="57" spans="1:4">
      <c r="A57" s="5">
        <v>2012</v>
      </c>
      <c r="B57" s="6">
        <v>439500864</v>
      </c>
      <c r="C57" s="25">
        <v>67840000</v>
      </c>
      <c r="D57" s="7">
        <v>495174368</v>
      </c>
    </row>
    <row r="58" spans="1:4">
      <c r="A58" s="5">
        <v>2013</v>
      </c>
      <c r="B58" s="26">
        <v>381405365</v>
      </c>
      <c r="C58" s="25">
        <v>70951000</v>
      </c>
      <c r="D58" s="7">
        <f t="shared" ref="D58:D63" si="0">SUM(B58:C58)</f>
        <v>452356365</v>
      </c>
    </row>
    <row r="59" spans="1:4">
      <c r="A59" s="5">
        <v>2014</v>
      </c>
      <c r="B59" s="25">
        <v>343319665.99999994</v>
      </c>
      <c r="C59" s="25">
        <v>58943000</v>
      </c>
      <c r="D59" s="7">
        <f t="shared" si="0"/>
        <v>402262665.99999994</v>
      </c>
    </row>
    <row r="60" spans="1:4">
      <c r="A60" s="5">
        <v>2015</v>
      </c>
      <c r="B60" s="25">
        <v>437175472.00000006</v>
      </c>
      <c r="C60" s="25">
        <v>49065000</v>
      </c>
      <c r="D60" s="7">
        <f t="shared" si="0"/>
        <v>486240472.00000006</v>
      </c>
    </row>
    <row r="61" spans="1:4">
      <c r="A61" s="5">
        <v>2016</v>
      </c>
      <c r="B61" s="8">
        <v>405964825</v>
      </c>
      <c r="C61" s="17">
        <v>57487000</v>
      </c>
      <c r="D61" s="7">
        <f t="shared" si="0"/>
        <v>463451825</v>
      </c>
    </row>
    <row r="62" spans="1:4">
      <c r="A62" s="5">
        <v>2017</v>
      </c>
      <c r="B62" s="8">
        <v>440533804</v>
      </c>
      <c r="C62" s="17">
        <v>56189000</v>
      </c>
      <c r="D62" s="7">
        <f t="shared" si="0"/>
        <v>496722804</v>
      </c>
    </row>
    <row r="63" spans="1:4">
      <c r="A63" s="5">
        <v>2018</v>
      </c>
      <c r="B63" s="8">
        <v>496747429</v>
      </c>
      <c r="C63" s="17">
        <v>59889000</v>
      </c>
      <c r="D63" s="7">
        <f t="shared" si="0"/>
        <v>556636429</v>
      </c>
    </row>
    <row r="64" spans="1:4">
      <c r="A64" s="5">
        <v>2019</v>
      </c>
      <c r="B64" s="8">
        <v>433473210</v>
      </c>
      <c r="C64" s="17">
        <v>57733000</v>
      </c>
      <c r="D64" s="7">
        <f t="shared" ref="D64" si="1">SUM(B64:C64)</f>
        <v>491206210</v>
      </c>
    </row>
    <row r="65" spans="1:4">
      <c r="A65" s="5">
        <v>2020</v>
      </c>
      <c r="B65" s="8">
        <v>377403400</v>
      </c>
      <c r="C65" s="17">
        <v>57672000</v>
      </c>
      <c r="D65" s="7">
        <f t="shared" ref="D65:D66" si="2">SUM(B65:C65)</f>
        <v>435075400</v>
      </c>
    </row>
    <row r="66" spans="1:4">
      <c r="A66" s="5">
        <v>2021</v>
      </c>
      <c r="B66" s="8">
        <v>370763000</v>
      </c>
      <c r="C66" s="17">
        <v>57380000</v>
      </c>
      <c r="D66" s="7">
        <f t="shared" si="2"/>
        <v>428143000</v>
      </c>
    </row>
    <row r="67" spans="1:4">
      <c r="A67" s="5">
        <v>2022</v>
      </c>
      <c r="B67" s="8">
        <v>359093000</v>
      </c>
      <c r="C67" s="17">
        <v>60884000</v>
      </c>
      <c r="D67" s="7">
        <f t="shared" ref="D67" si="3">SUM(B67:C67)</f>
        <v>419977000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9119b49b-2cc3-444e-b755-8692f4554da6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19" ma:contentTypeDescription="Opprett et nytt dokument." ma:contentTypeScope="" ma:versionID="45c64f477524f9c3c7762fd461cb8312">
  <xsd:schema xmlns:xsd="http://www.w3.org/2001/XMLSchema" xmlns:xs="http://www.w3.org/2001/XMLSchema" xmlns:p="http://schemas.microsoft.com/office/2006/metadata/properties" xmlns:ns2="7fd36ff3-51da-426b-acf4-035c69d739d1" xmlns:ns3="d7bd1632-15b6-4a30-a91b-10736dbef8ee" xmlns:ns4="749ab8b6-ff35-4a4f-9f18-9cef83ce6420" targetNamespace="http://schemas.microsoft.com/office/2006/metadata/properties" ma:root="true" ma:fieldsID="cd92a48ccda1e9d18756c0c06adf870c" ns2:_="" ns3:_="" ns4:_="">
    <xsd:import namespace="7fd36ff3-51da-426b-acf4-035c69d739d1"/>
    <xsd:import namespace="d7bd1632-15b6-4a30-a91b-10736dbef8ee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o" ma:index="24" nillable="true" ma:displayName="dato" ma:format="DateOnly" ma:internalName="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6a182b6-3ee9-4821-9301-f6e135898940}" ma:internalName="TaxCatchAll" ma:showField="CatchAllData" ma:web="d7bd1632-15b6-4a30-a91b-10736dbef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  <UserInfo>
        <DisplayName>Inger-Lise Melby Nøstvik</DisplayName>
        <AccountId>12</AccountId>
        <AccountType/>
      </UserInfo>
    </SharedWithUsers>
    <TaxCatchAll xmlns="749ab8b6-ff35-4a4f-9f18-9cef83ce6420" xsi:nil="true"/>
    <lcf76f155ced4ddcb4097134ff3c332f xmlns="7fd36ff3-51da-426b-acf4-035c69d739d1">
      <Terms xmlns="http://schemas.microsoft.com/office/infopath/2007/PartnerControls"/>
    </lcf76f155ced4ddcb4097134ff3c332f>
    <dato xmlns="7fd36ff3-51da-426b-acf4-035c69d739d1" xsi:nil="true"/>
  </documentManagement>
</p:properties>
</file>

<file path=customXml/itemProps1.xml><?xml version="1.0" encoding="utf-8"?>
<ds:datastoreItem xmlns:ds="http://schemas.openxmlformats.org/officeDocument/2006/customXml" ds:itemID="{750338FF-BB2A-4F57-B3F3-1A16B4AD07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4DF742-E3CB-4B00-8D30-AFF2756C4B8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3953723-8112-4DDB-8D8F-E977355CC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36ff3-51da-426b-acf4-035c69d739d1"/>
    <ds:schemaRef ds:uri="d7bd1632-15b6-4a30-a91b-10736dbef8ee"/>
    <ds:schemaRef ds:uri="749ab8b6-ff35-4a4f-9f18-9cef83ce6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838595-2309-4B25-A638-A8DF488062E7}">
  <ds:schemaRefs>
    <ds:schemaRef ds:uri="http://schemas.microsoft.com/office/2006/metadata/properties"/>
    <ds:schemaRef ds:uri="http://schemas.microsoft.com/office/infopath/2007/PartnerControls"/>
    <ds:schemaRef ds:uri="d7bd1632-15b6-4a30-a91b-10736dbef8ee"/>
    <ds:schemaRef ds:uri="749ab8b6-ff35-4a4f-9f18-9cef83ce6420"/>
    <ds:schemaRef ds:uri="7fd36ff3-51da-426b-acf4-035c69d739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Samlet</vt:lpstr>
      <vt:lpstr>Bensin og diesel</vt:lpstr>
      <vt:lpstr>Bensin (høyoktan og lavoktan)</vt:lpstr>
      <vt:lpstr>Fyringsprodukter</vt:lpstr>
      <vt:lpstr>Bensin (blyholdig og blyfri)</vt:lpstr>
      <vt:lpstr>LPG (+NLG)</vt:lpstr>
      <vt:lpstr>Flydrivstoff og marine gassolje</vt:lpstr>
      <vt:lpstr>Bitumen og smøreolje</vt:lpstr>
    </vt:vector>
  </TitlesOfParts>
  <Company>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Aadnevik</dc:creator>
  <cp:lastModifiedBy>Einar Gotaas</cp:lastModifiedBy>
  <cp:lastPrinted>2014-02-11T13:27:36Z</cp:lastPrinted>
  <dcterms:created xsi:type="dcterms:W3CDTF">2012-03-26T10:00:52Z</dcterms:created>
  <dcterms:modified xsi:type="dcterms:W3CDTF">2023-05-22T12:11:08Z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  <property fmtid="{D5CDD505-2E9C-101B-9397-08002B2CF9AE}" pid="3" name="MediaServiceImageTags">
    <vt:lpwstr/>
  </property>
</Properties>
</file>